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injim11\Downloads\"/>
    </mc:Choice>
  </mc:AlternateContent>
  <xr:revisionPtr revIDLastSave="0" documentId="13_ncr:1_{8C87A0F3-86CA-43B3-A1A4-C7246B827D99}" xr6:coauthVersionLast="47" xr6:coauthVersionMax="47" xr10:uidLastSave="{00000000-0000-0000-0000-000000000000}"/>
  <workbookProtection workbookAlgorithmName="SHA-512" workbookHashValue="+b+bXWTLi0ioGeBbQXn9/vO3GhdogxsEayds7YS7jZgQn1m7/PCFt2umDpgkbWyxsW1ARVo5B0L26SRHQpobIQ==" workbookSaltValue="J1TbSHWeam48NI3EQFcANg==" workbookSpinCount="100000" lockStructure="1"/>
  <bookViews>
    <workbookView xWindow="-38510" yWindow="-12120" windowWidth="38620" windowHeight="21100" tabRatio="653" xr2:uid="{00000000-000D-0000-FFFF-FFFF00000000}"/>
  </bookViews>
  <sheets>
    <sheet name="0_提出書類チェック表" sheetId="2" r:id="rId1"/>
    <sheet name="1_学内団体結成・継続届" sheetId="3" r:id="rId2"/>
    <sheet name="2_部員名簿" sheetId="4" r:id="rId3"/>
    <sheet name="2_部員名簿 (記入例)" sheetId="13" r:id="rId4"/>
    <sheet name="3_活動報告書" sheetId="5" r:id="rId5"/>
    <sheet name="4_収支決算書" sheetId="6" r:id="rId6"/>
    <sheet name="6_誓約書" sheetId="8" r:id="rId7"/>
    <sheet name="7_サークル援助願" sheetId="7" r:id="rId8"/>
    <sheet name="7_サークル援助願 (記入例)" sheetId="14" r:id="rId9"/>
    <sheet name="8_部室使用許可願" sheetId="11" r:id="rId10"/>
    <sheet name="9_要望書" sheetId="12" r:id="rId11"/>
  </sheets>
  <externalReferences>
    <externalReference r:id="rId12"/>
  </externalReferences>
  <definedNames>
    <definedName name="_xlnm._FilterDatabase" localSheetId="3" hidden="1">'2_部員名簿 (記入例)'!$A$2:$F$40</definedName>
    <definedName name="_xlnm.Print_Area" localSheetId="0">'0_提出書類チェック表'!$A$1:$E$39</definedName>
    <definedName name="_xlnm.Print_Area" localSheetId="1">'1_学内団体結成・継続届'!$A$2:$L$53</definedName>
    <definedName name="_xlnm.Print_Area" localSheetId="2">'2_部員名簿'!$A$1:$F$84</definedName>
    <definedName name="_xlnm.Print_Area" localSheetId="3">'2_部員名簿 (記入例)'!$A$1:$F$45</definedName>
    <definedName name="_xlnm.Print_Area" localSheetId="6">'6_誓約書'!$A$1:$L$42</definedName>
    <definedName name="_xlnm.Print_Area" localSheetId="7">'7_サークル援助願'!$A$1:$L$34</definedName>
    <definedName name="_xlnm.Print_Area" localSheetId="8">'7_サークル援助願 (記入例)'!$A$1:$K$34</definedName>
    <definedName name="_xlnm.Print_Area" localSheetId="9">'8_部室使用許可願'!$A$1:$J$45</definedName>
    <definedName name="_xlnm.Print_Area" localSheetId="10">'9_要望書'!$A$1:$J$49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4" l="1"/>
  <c r="A34" i="14"/>
  <c r="I33" i="14"/>
  <c r="A33" i="14"/>
  <c r="I32" i="14"/>
  <c r="A32" i="14"/>
  <c r="I31" i="14"/>
  <c r="A31" i="14"/>
  <c r="I30" i="14"/>
  <c r="A30" i="14"/>
  <c r="I29" i="14"/>
  <c r="A29" i="14"/>
  <c r="I28" i="14"/>
  <c r="A28" i="14"/>
  <c r="I27" i="14"/>
  <c r="A27" i="14"/>
  <c r="I26" i="14"/>
  <c r="A26" i="14"/>
  <c r="I25" i="14"/>
  <c r="A25" i="14"/>
  <c r="I24" i="14"/>
  <c r="A24" i="14"/>
  <c r="I23" i="14"/>
  <c r="A23" i="14"/>
  <c r="I22" i="14"/>
  <c r="A22" i="14"/>
  <c r="I21" i="14"/>
  <c r="A21" i="14"/>
  <c r="I20" i="14"/>
  <c r="A20" i="14"/>
  <c r="I19" i="14"/>
  <c r="A19" i="14"/>
  <c r="I18" i="14"/>
  <c r="A18" i="14"/>
  <c r="I17" i="14"/>
  <c r="A17" i="14"/>
  <c r="I16" i="14"/>
  <c r="A16" i="14"/>
  <c r="I15" i="14"/>
  <c r="A15" i="14"/>
  <c r="I14" i="14"/>
  <c r="A14" i="14"/>
  <c r="I13" i="14"/>
  <c r="A13" i="14"/>
  <c r="I12" i="14"/>
  <c r="A12" i="14"/>
  <c r="I11" i="14"/>
  <c r="A11" i="14"/>
  <c r="I10" i="14"/>
  <c r="A10" i="14"/>
  <c r="I9" i="14"/>
  <c r="A9" i="14"/>
  <c r="I8" i="14"/>
  <c r="A8" i="14"/>
  <c r="I7" i="14"/>
  <c r="A7" i="14"/>
  <c r="I6" i="14"/>
  <c r="A6" i="14"/>
  <c r="I5" i="14"/>
  <c r="A5" i="14"/>
  <c r="J1" i="14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H41" i="13"/>
  <c r="I13" i="13"/>
  <c r="B1" i="13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5" i="7"/>
  <c r="J5" i="7" l="1"/>
  <c r="H4" i="11" l="1"/>
  <c r="J4" i="8"/>
  <c r="J9" i="8" l="1"/>
  <c r="A112" i="4"/>
  <c r="A113" i="4"/>
  <c r="A114" i="4"/>
  <c r="A115" i="4"/>
  <c r="A116" i="4"/>
  <c r="A117" i="4"/>
  <c r="A118" i="4"/>
  <c r="A119" i="4"/>
  <c r="A120" i="4"/>
  <c r="A121" i="4"/>
  <c r="A122" i="4"/>
  <c r="A123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90" i="4"/>
  <c r="E2" i="6" l="1"/>
  <c r="B34" i="7" l="1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D2" i="5" l="1"/>
  <c r="B1" i="4"/>
  <c r="D25" i="6"/>
  <c r="D24" i="6"/>
  <c r="D23" i="6"/>
  <c r="D22" i="6"/>
  <c r="D21" i="6"/>
  <c r="D20" i="6"/>
  <c r="D26" i="6" s="1"/>
  <c r="D19" i="6"/>
  <c r="D18" i="6"/>
  <c r="D12" i="6"/>
  <c r="D11" i="6"/>
  <c r="D10" i="6"/>
  <c r="D9" i="6"/>
  <c r="D8" i="6"/>
  <c r="D7" i="6"/>
  <c r="D13" i="6" s="1"/>
  <c r="J3" i="6" s="1"/>
  <c r="C1" i="6" s="1"/>
  <c r="D6" i="6"/>
  <c r="D5" i="6"/>
  <c r="H60" i="3" l="1"/>
  <c r="G60" i="3"/>
  <c r="F60" i="3"/>
  <c r="E60" i="3"/>
  <c r="B60" i="3"/>
  <c r="D60" i="3"/>
  <c r="C60" i="3"/>
</calcChain>
</file>

<file path=xl/sharedStrings.xml><?xml version="1.0" encoding="utf-8"?>
<sst xmlns="http://schemas.openxmlformats.org/spreadsheetml/2006/main" count="362" uniqueCount="191">
  <si>
    <t>学内団体継続届提出書類一覧表</t>
    <rPh sb="0" eb="4">
      <t>ガクナイダンタイ</t>
    </rPh>
    <rPh sb="4" eb="7">
      <t>ケイゾクトドケ</t>
    </rPh>
    <rPh sb="7" eb="9">
      <t>テイシュツ</t>
    </rPh>
    <rPh sb="9" eb="11">
      <t>ショルイ</t>
    </rPh>
    <rPh sb="11" eb="14">
      <t>イチランヒョウ</t>
    </rPh>
    <phoneticPr fontId="1"/>
  </si>
  <si>
    <t>書類名</t>
    <rPh sb="0" eb="2">
      <t>ショルイ</t>
    </rPh>
    <rPh sb="2" eb="3">
      <t>メイ</t>
    </rPh>
    <phoneticPr fontId="1"/>
  </si>
  <si>
    <t>チェック項目</t>
    <rPh sb="4" eb="6">
      <t>コウモク</t>
    </rPh>
    <phoneticPr fontId="1"/>
  </si>
  <si>
    <t>チェック欄</t>
    <rPh sb="4" eb="5">
      <t>ラン</t>
    </rPh>
    <phoneticPr fontId="1"/>
  </si>
  <si>
    <t>提出者</t>
    <rPh sb="0" eb="3">
      <t>テイシュツシャ</t>
    </rPh>
    <phoneticPr fontId="1"/>
  </si>
  <si>
    <t>事務</t>
    <rPh sb="0" eb="2">
      <t>ジム</t>
    </rPh>
    <phoneticPr fontId="1"/>
  </si>
  <si>
    <t>部員名簿</t>
    <rPh sb="0" eb="2">
      <t>ブイン</t>
    </rPh>
    <rPh sb="2" eb="4">
      <t>メイボ</t>
    </rPh>
    <phoneticPr fontId="1"/>
  </si>
  <si>
    <t>・合計額が収入・支出で同じになっているか確認（前年度からの繰越金や、来年度への繰越金も記載すること）
・金額にカンマを打つこと（例：23,500円)</t>
    <phoneticPr fontId="1"/>
  </si>
  <si>
    <t>サークル援助願</t>
    <rPh sb="4" eb="7">
      <t>エンジョネガイ</t>
    </rPh>
    <phoneticPr fontId="1"/>
  </si>
  <si>
    <t>部室使用許可願</t>
    <rPh sb="0" eb="2">
      <t>ブシツ</t>
    </rPh>
    <rPh sb="2" eb="4">
      <t>シヨウ</t>
    </rPh>
    <rPh sb="4" eb="6">
      <t>キョカ</t>
    </rPh>
    <rPh sb="6" eb="7">
      <t>ネガイ</t>
    </rPh>
    <phoneticPr fontId="1"/>
  </si>
  <si>
    <t>学内団体規約</t>
    <rPh sb="0" eb="2">
      <t>ガクナイ</t>
    </rPh>
    <rPh sb="2" eb="4">
      <t>ダンタイ</t>
    </rPh>
    <rPh sb="4" eb="6">
      <t>キヤク</t>
    </rPh>
    <phoneticPr fontId="1"/>
  </si>
  <si>
    <t>wordで作成すること</t>
    <rPh sb="5" eb="7">
      <t>サクセイ</t>
    </rPh>
    <phoneticPr fontId="1"/>
  </si>
  <si>
    <t>要望書</t>
    <rPh sb="0" eb="3">
      <t>ヨウボウショ</t>
    </rPh>
    <phoneticPr fontId="1"/>
  </si>
  <si>
    <t>〇留意事項</t>
    <rPh sb="1" eb="5">
      <t>リュウイジコウ</t>
    </rPh>
    <phoneticPr fontId="1"/>
  </si>
  <si>
    <t>・</t>
    <phoneticPr fontId="1"/>
  </si>
  <si>
    <t>日付等の記入漏れがないよう、提出前に確認すること。</t>
    <rPh sb="0" eb="2">
      <t>ヒヅケ</t>
    </rPh>
    <rPh sb="2" eb="3">
      <t>トウ</t>
    </rPh>
    <rPh sb="4" eb="6">
      <t>キニュウ</t>
    </rPh>
    <rPh sb="6" eb="7">
      <t>モ</t>
    </rPh>
    <rPh sb="14" eb="16">
      <t>テイシュツ</t>
    </rPh>
    <rPh sb="16" eb="17">
      <t>マエ</t>
    </rPh>
    <rPh sb="18" eb="20">
      <t>カクニン</t>
    </rPh>
    <phoneticPr fontId="1"/>
  </si>
  <si>
    <t>不備等により再提出となった場合でも、期限については延長しないため、余裕を持って提出すること。</t>
    <rPh sb="0" eb="2">
      <t>フビ</t>
    </rPh>
    <rPh sb="2" eb="3">
      <t>トウ</t>
    </rPh>
    <rPh sb="6" eb="9">
      <t>サイテイシュツ</t>
    </rPh>
    <rPh sb="13" eb="15">
      <t>バアイ</t>
    </rPh>
    <rPh sb="18" eb="20">
      <t>キゲン</t>
    </rPh>
    <rPh sb="25" eb="27">
      <t>エンチョウ</t>
    </rPh>
    <rPh sb="33" eb="35">
      <t>ヨユウ</t>
    </rPh>
    <rPh sb="36" eb="37">
      <t>モ</t>
    </rPh>
    <rPh sb="39" eb="41">
      <t>テイシュツ</t>
    </rPh>
    <phoneticPr fontId="1"/>
  </si>
  <si>
    <t>室蘭工業大学副学長　殿</t>
    <rPh sb="0" eb="6">
      <t>ムロランコウギョウダイガク</t>
    </rPh>
    <rPh sb="6" eb="9">
      <t>フクガクチョウ</t>
    </rPh>
    <rPh sb="10" eb="11">
      <t>ドノ</t>
    </rPh>
    <phoneticPr fontId="1"/>
  </si>
  <si>
    <t>学籍番号</t>
    <rPh sb="0" eb="4">
      <t>ガクセキバンゴウ</t>
    </rPh>
    <phoneticPr fontId="1"/>
  </si>
  <si>
    <t>顧問教員</t>
    <rPh sb="0" eb="4">
      <t>コモンキョウイン</t>
    </rPh>
    <phoneticPr fontId="1"/>
  </si>
  <si>
    <t>1．団体名</t>
    <rPh sb="2" eb="5">
      <t>ダンタイメイ</t>
    </rPh>
    <phoneticPr fontId="1"/>
  </si>
  <si>
    <t>2．部員数</t>
    <rPh sb="2" eb="5">
      <t>ブインスウ</t>
    </rPh>
    <phoneticPr fontId="1"/>
  </si>
  <si>
    <t>名</t>
    <rPh sb="0" eb="1">
      <t>メイ</t>
    </rPh>
    <phoneticPr fontId="1"/>
  </si>
  <si>
    <t>（学外参加者がいる場合は、その数も含む）</t>
    <rPh sb="1" eb="3">
      <t>ガクガイ</t>
    </rPh>
    <rPh sb="3" eb="6">
      <t>サンカシャ</t>
    </rPh>
    <rPh sb="9" eb="11">
      <t>バアイ</t>
    </rPh>
    <rPh sb="15" eb="16">
      <t>カズ</t>
    </rPh>
    <rPh sb="17" eb="18">
      <t>フク</t>
    </rPh>
    <phoneticPr fontId="1"/>
  </si>
  <si>
    <t>3．目的</t>
    <rPh sb="2" eb="4">
      <t>モクテキ</t>
    </rPh>
    <phoneticPr fontId="1"/>
  </si>
  <si>
    <t>記</t>
    <rPh sb="0" eb="1">
      <t>キ</t>
    </rPh>
    <phoneticPr fontId="1"/>
  </si>
  <si>
    <t>団体名</t>
    <rPh sb="0" eb="3">
      <t>ダンタイメイ</t>
    </rPh>
    <phoneticPr fontId="12"/>
  </si>
  <si>
    <t>役職名</t>
    <rPh sb="0" eb="3">
      <t>ヤクショクメイ</t>
    </rPh>
    <phoneticPr fontId="12"/>
  </si>
  <si>
    <t>学籍番号</t>
    <rPh sb="0" eb="4">
      <t>ガクセキバンゴウ</t>
    </rPh>
    <phoneticPr fontId="12"/>
  </si>
  <si>
    <t>学年</t>
    <rPh sb="0" eb="2">
      <t>ガクネン</t>
    </rPh>
    <phoneticPr fontId="12"/>
  </si>
  <si>
    <t>氏名</t>
    <rPh sb="0" eb="2">
      <t>シメイ</t>
    </rPh>
    <phoneticPr fontId="12"/>
  </si>
  <si>
    <t>電話番号</t>
    <rPh sb="0" eb="2">
      <t>デンワ</t>
    </rPh>
    <rPh sb="2" eb="4">
      <t>バンゴウ</t>
    </rPh>
    <phoneticPr fontId="12"/>
  </si>
  <si>
    <t>学外参加者名簿</t>
    <rPh sb="0" eb="2">
      <t>ガクガイ</t>
    </rPh>
    <rPh sb="2" eb="5">
      <t>サンカシャ</t>
    </rPh>
    <rPh sb="5" eb="7">
      <t>メイボ</t>
    </rPh>
    <phoneticPr fontId="12"/>
  </si>
  <si>
    <t>役職名</t>
  </si>
  <si>
    <t>所属先（学校、会社等）</t>
    <phoneticPr fontId="12"/>
  </si>
  <si>
    <t>年齢</t>
  </si>
  <si>
    <t>電話番号</t>
  </si>
  <si>
    <t>氏名</t>
    <phoneticPr fontId="1"/>
  </si>
  <si>
    <t>創造工学科</t>
    <rPh sb="0" eb="5">
      <t>ソウゾウコウガッカ</t>
    </rPh>
    <phoneticPr fontId="1"/>
  </si>
  <si>
    <t>システム理化学科</t>
    <rPh sb="4" eb="8">
      <t>リカガッカ</t>
    </rPh>
    <phoneticPr fontId="1"/>
  </si>
  <si>
    <t>建築社会基盤系学科</t>
    <rPh sb="0" eb="9">
      <t>ケンチクシャカイキバンケイガッカ</t>
    </rPh>
    <phoneticPr fontId="1"/>
  </si>
  <si>
    <t>機械航空創造系学科</t>
    <rPh sb="0" eb="9">
      <t>キカイコウクウソウゾウケイガッカ</t>
    </rPh>
    <phoneticPr fontId="1"/>
  </si>
  <si>
    <t>応用理化学系学科</t>
    <rPh sb="0" eb="8">
      <t>オウヨウリカガクケイガッカ</t>
    </rPh>
    <phoneticPr fontId="1"/>
  </si>
  <si>
    <t>情報電子工学系学科</t>
    <rPh sb="0" eb="7">
      <t>ジョウホウデンシコウガクケイ</t>
    </rPh>
    <rPh sb="7" eb="9">
      <t>ガッカ</t>
    </rPh>
    <phoneticPr fontId="1"/>
  </si>
  <si>
    <t>環境創生工学系専攻</t>
    <rPh sb="0" eb="7">
      <t>カンキョウソウセイコウガクケイ</t>
    </rPh>
    <rPh sb="7" eb="9">
      <t>センコウ</t>
    </rPh>
    <phoneticPr fontId="1"/>
  </si>
  <si>
    <t>生産システム工学系専攻</t>
    <rPh sb="0" eb="2">
      <t>セイサン</t>
    </rPh>
    <rPh sb="6" eb="11">
      <t>コウガクケイセンコウ</t>
    </rPh>
    <phoneticPr fontId="1"/>
  </si>
  <si>
    <t>情報電子工学系専攻</t>
    <rPh sb="0" eb="9">
      <t>ジョウホウデンシコウガクケイセンコウ</t>
    </rPh>
    <phoneticPr fontId="1"/>
  </si>
  <si>
    <t>工学専攻</t>
    <rPh sb="0" eb="4">
      <t>コウガクセンコウ</t>
    </rPh>
    <phoneticPr fontId="1"/>
  </si>
  <si>
    <t>学科・専攻</t>
    <rPh sb="3" eb="5">
      <t>センコウ</t>
    </rPh>
    <phoneticPr fontId="12"/>
  </si>
  <si>
    <t>※主な活動実績・状況を記載</t>
    <rPh sb="1" eb="2">
      <t>オモ</t>
    </rPh>
    <rPh sb="3" eb="7">
      <t>カツドウジッセキ</t>
    </rPh>
    <rPh sb="8" eb="10">
      <t>ジョウキョウ</t>
    </rPh>
    <rPh sb="11" eb="13">
      <t>キサイ</t>
    </rPh>
    <phoneticPr fontId="1"/>
  </si>
  <si>
    <t>大会、行事名その他の活動内容</t>
  </si>
  <si>
    <t>年月日</t>
    <rPh sb="0" eb="3">
      <t>ネンガッピ</t>
    </rPh>
    <phoneticPr fontId="1"/>
  </si>
  <si>
    <t>場所</t>
    <phoneticPr fontId="1"/>
  </si>
  <si>
    <t>備　考 （成績等)</t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</si>
  <si>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</si>
  <si>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</si>
  <si>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</si>
  <si>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</si>
  <si>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</si>
  <si>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</si>
  <si>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支出の部</t>
    <rPh sb="0" eb="2">
      <t>シシュツ</t>
    </rPh>
    <rPh sb="3" eb="4">
      <t>ブ</t>
    </rPh>
    <phoneticPr fontId="1"/>
  </si>
  <si>
    <t>合　計</t>
    <rPh sb="0" eb="1">
      <t>ゴウ</t>
    </rPh>
    <rPh sb="2" eb="3">
      <t>ケイ</t>
    </rPh>
    <phoneticPr fontId="1"/>
  </si>
  <si>
    <t>サークル援助願</t>
    <rPh sb="4" eb="6">
      <t>エンジョ</t>
    </rPh>
    <rPh sb="6" eb="7">
      <t>ネガイ</t>
    </rPh>
    <phoneticPr fontId="12"/>
  </si>
  <si>
    <t>下記のとおり援助願います。</t>
    <rPh sb="0" eb="2">
      <t>カキ</t>
    </rPh>
    <rPh sb="6" eb="8">
      <t>エンジョ</t>
    </rPh>
    <rPh sb="8" eb="9">
      <t>ネガ</t>
    </rPh>
    <phoneticPr fontId="12"/>
  </si>
  <si>
    <t>順位</t>
    <rPh sb="0" eb="2">
      <t>ジュンイ</t>
    </rPh>
    <phoneticPr fontId="12"/>
  </si>
  <si>
    <t>メーカー名</t>
    <rPh sb="4" eb="5">
      <t>メイ</t>
    </rPh>
    <phoneticPr fontId="12"/>
  </si>
  <si>
    <t>商品名</t>
    <rPh sb="0" eb="3">
      <t>ショウヒンメイ</t>
    </rPh>
    <phoneticPr fontId="12"/>
  </si>
  <si>
    <t>型番・品番・商品番号等</t>
    <rPh sb="0" eb="2">
      <t>カタバン</t>
    </rPh>
    <rPh sb="3" eb="5">
      <t>シナバン</t>
    </rPh>
    <rPh sb="6" eb="8">
      <t>ショウヒン</t>
    </rPh>
    <rPh sb="8" eb="10">
      <t>バンゴウ</t>
    </rPh>
    <rPh sb="10" eb="11">
      <t>ナド</t>
    </rPh>
    <phoneticPr fontId="12"/>
  </si>
  <si>
    <t>数量</t>
    <rPh sb="0" eb="2">
      <t>スウリョウ</t>
    </rPh>
    <phoneticPr fontId="12"/>
  </si>
  <si>
    <t>単位</t>
    <rPh sb="0" eb="2">
      <t>タンイ</t>
    </rPh>
    <phoneticPr fontId="12"/>
  </si>
  <si>
    <t>単価(税込)</t>
    <rPh sb="0" eb="2">
      <t>タンカ</t>
    </rPh>
    <rPh sb="3" eb="5">
      <t>ゼイコ</t>
    </rPh>
    <phoneticPr fontId="12"/>
  </si>
  <si>
    <t>合計金額</t>
    <rPh sb="0" eb="2">
      <t>ゴウケイ</t>
    </rPh>
    <rPh sb="2" eb="4">
      <t>キンガク</t>
    </rPh>
    <phoneticPr fontId="12"/>
  </si>
  <si>
    <t>援助理由</t>
    <rPh sb="0" eb="2">
      <t>エンジョ</t>
    </rPh>
    <rPh sb="2" eb="4">
      <t>リユウ</t>
    </rPh>
    <phoneticPr fontId="12"/>
  </si>
  <si>
    <t>・学籍番号等に間違いがないか、再度確認すること。</t>
    <rPh sb="1" eb="5">
      <t>ガクセキバンゴウ</t>
    </rPh>
    <rPh sb="5" eb="6">
      <t>トウ</t>
    </rPh>
    <rPh sb="7" eb="9">
      <t>マチガ</t>
    </rPh>
    <rPh sb="15" eb="17">
      <t>サイド</t>
    </rPh>
    <rPh sb="17" eb="19">
      <t>カクニン</t>
    </rPh>
    <phoneticPr fontId="1"/>
  </si>
  <si>
    <t>氏　　名</t>
    <rPh sb="0" eb="1">
      <t>シ</t>
    </rPh>
    <rPh sb="3" eb="4">
      <t>メイ</t>
    </rPh>
    <phoneticPr fontId="1"/>
  </si>
  <si>
    <t>団体名は、正式名称を記載すること。</t>
    <rPh sb="0" eb="3">
      <t>ダンタイメイ</t>
    </rPh>
    <rPh sb="5" eb="7">
      <t>セイシキ</t>
    </rPh>
    <rPh sb="7" eb="9">
      <t>メイショウ</t>
    </rPh>
    <rPh sb="10" eb="12">
      <t>キサイ</t>
    </rPh>
    <phoneticPr fontId="1"/>
  </si>
  <si>
    <t>提出期限を過ぎた場合、該当団体は解散したものとみなす。</t>
    <rPh sb="0" eb="2">
      <t>テイシュツ</t>
    </rPh>
    <rPh sb="2" eb="4">
      <t>キゲン</t>
    </rPh>
    <rPh sb="5" eb="6">
      <t>ス</t>
    </rPh>
    <rPh sb="8" eb="10">
      <t>バアイ</t>
    </rPh>
    <rPh sb="11" eb="13">
      <t>ガイトウ</t>
    </rPh>
    <rPh sb="13" eb="15">
      <t>ダンタイ</t>
    </rPh>
    <rPh sb="16" eb="18">
      <t>カイサン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</si>
  <si>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</si>
  <si>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誓　約　書</t>
    <rPh sb="0" eb="1">
      <t>チカイ</t>
    </rPh>
    <rPh sb="2" eb="3">
      <t>ヤク</t>
    </rPh>
    <rPh sb="4" eb="5">
      <t>ショ</t>
    </rPh>
    <phoneticPr fontId="1"/>
  </si>
  <si>
    <t>1．</t>
    <phoneticPr fontId="1"/>
  </si>
  <si>
    <t>2．</t>
    <phoneticPr fontId="1"/>
  </si>
  <si>
    <t>3．</t>
    <phoneticPr fontId="1"/>
  </si>
  <si>
    <t>4．</t>
    <phoneticPr fontId="1"/>
  </si>
  <si>
    <t>5．</t>
    <phoneticPr fontId="1"/>
  </si>
  <si>
    <t>学内規則、団体の規約を遵守し、節度を持って活動する。</t>
    <rPh sb="0" eb="2">
      <t>ガクナイ</t>
    </rPh>
    <rPh sb="2" eb="4">
      <t>キソク</t>
    </rPh>
    <rPh sb="5" eb="7">
      <t>ダンタイ</t>
    </rPh>
    <rPh sb="8" eb="10">
      <t>キヤク</t>
    </rPh>
    <rPh sb="11" eb="13">
      <t>ジュンシュ</t>
    </rPh>
    <rPh sb="15" eb="17">
      <t>セツド</t>
    </rPh>
    <rPh sb="18" eb="19">
      <t>モ</t>
    </rPh>
    <rPh sb="21" eb="23">
      <t>カツドウ</t>
    </rPh>
    <phoneticPr fontId="1"/>
  </si>
  <si>
    <t>20歳未満の飲酒・喫煙は、いかなる場合であってもしない・させない。</t>
    <rPh sb="2" eb="3">
      <t>サイ</t>
    </rPh>
    <rPh sb="3" eb="5">
      <t>ミマン</t>
    </rPh>
    <rPh sb="6" eb="8">
      <t>インシュ</t>
    </rPh>
    <rPh sb="9" eb="11">
      <t>キツエン</t>
    </rPh>
    <rPh sb="17" eb="19">
      <t>バアイ</t>
    </rPh>
    <phoneticPr fontId="1"/>
  </si>
  <si>
    <t>たとえ20歳未満でなくても、飲酒の際は、一気飲みや酒の強要等の無謀な飲み方はせず、節度を持った行動を心がける。</t>
    <rPh sb="5" eb="8">
      <t>サイミマン</t>
    </rPh>
    <rPh sb="14" eb="16">
      <t>インシュ</t>
    </rPh>
    <rPh sb="17" eb="18">
      <t>サイ</t>
    </rPh>
    <rPh sb="20" eb="23">
      <t>イッキノ</t>
    </rPh>
    <rPh sb="25" eb="26">
      <t>サケ</t>
    </rPh>
    <rPh sb="27" eb="29">
      <t>キョウヨウ</t>
    </rPh>
    <rPh sb="29" eb="30">
      <t>ナド</t>
    </rPh>
    <rPh sb="31" eb="33">
      <t>ムボウ</t>
    </rPh>
    <rPh sb="34" eb="35">
      <t>ノ</t>
    </rPh>
    <rPh sb="36" eb="37">
      <t>カタ</t>
    </rPh>
    <rPh sb="41" eb="43">
      <t>セツド</t>
    </rPh>
    <rPh sb="44" eb="45">
      <t>モ</t>
    </rPh>
    <rPh sb="47" eb="49">
      <t>コウドウ</t>
    </rPh>
    <rPh sb="50" eb="51">
      <t>ココロ</t>
    </rPh>
    <phoneticPr fontId="1"/>
  </si>
  <si>
    <t>飲酒をして騒いで近隣に迷惑をかけたり、飲酒運転（自動車・バイク・自転車）をしたりしない。</t>
    <rPh sb="0" eb="2">
      <t>インシュ</t>
    </rPh>
    <rPh sb="5" eb="6">
      <t>サワ</t>
    </rPh>
    <rPh sb="8" eb="10">
      <t>キンリン</t>
    </rPh>
    <rPh sb="11" eb="13">
      <t>メイワク</t>
    </rPh>
    <rPh sb="19" eb="23">
      <t>インシュウンテン</t>
    </rPh>
    <rPh sb="24" eb="27">
      <t>ジドウシャ</t>
    </rPh>
    <rPh sb="32" eb="35">
      <t>ジテンシャ</t>
    </rPh>
    <phoneticPr fontId="1"/>
  </si>
  <si>
    <t>大学構内での喫煙は絶対にしない。</t>
    <rPh sb="0" eb="4">
      <t>ダイガクコウナイ</t>
    </rPh>
    <rPh sb="6" eb="8">
      <t>キツエン</t>
    </rPh>
    <rPh sb="9" eb="11">
      <t>ゼッタイ</t>
    </rPh>
    <phoneticPr fontId="1"/>
  </si>
  <si>
    <t>　下記の事項を遵守することを誓約するとともに、遺漏なく部員全員に周知ししたことを報告します。</t>
    <rPh sb="1" eb="3">
      <t>カキ</t>
    </rPh>
    <rPh sb="4" eb="6">
      <t>ジコウ</t>
    </rPh>
    <rPh sb="7" eb="9">
      <t>ジュンシュ</t>
    </rPh>
    <rPh sb="14" eb="16">
      <t>セイヤク</t>
    </rPh>
    <rPh sb="23" eb="25">
      <t>イロウ</t>
    </rPh>
    <rPh sb="27" eb="31">
      <t>ブインゼンイン</t>
    </rPh>
    <rPh sb="32" eb="34">
      <t>シュウチ</t>
    </rPh>
    <rPh sb="40" eb="42">
      <t>ホウコク</t>
    </rPh>
    <phoneticPr fontId="1"/>
  </si>
  <si>
    <t>　　　　年　　月　　日</t>
    <phoneticPr fontId="1"/>
  </si>
  <si>
    <t>URL等</t>
    <rPh sb="3" eb="4">
      <t>ナド</t>
    </rPh>
    <phoneticPr fontId="1"/>
  </si>
  <si>
    <t>誓約書</t>
    <rPh sb="0" eb="3">
      <t>セイヤクショ</t>
    </rPh>
    <phoneticPr fontId="1"/>
  </si>
  <si>
    <t>✓</t>
    <phoneticPr fontId="1"/>
  </si>
  <si>
    <t>学内団体結成・継続届</t>
    <rPh sb="0" eb="2">
      <t>ガクナイ</t>
    </rPh>
    <rPh sb="2" eb="4">
      <t>ダンタイ</t>
    </rPh>
    <rPh sb="4" eb="6">
      <t>ケッセイ</t>
    </rPh>
    <rPh sb="7" eb="9">
      <t>ケイゾク</t>
    </rPh>
    <rPh sb="9" eb="10">
      <t>トドケ</t>
    </rPh>
    <phoneticPr fontId="1"/>
  </si>
  <si>
    <t>・活動の成果及び反省点の記載があるか
・活動状況はイベント等がない場合でも必ず書くこと
（週○回練習など）
・大会等の成績など判明できるのがあれば添付すること</t>
    <phoneticPr fontId="1"/>
  </si>
  <si>
    <t>サークルの全メンバーに周知徹底したうえで提出すること</t>
    <rPh sb="5" eb="6">
      <t>ゼン</t>
    </rPh>
    <rPh sb="11" eb="13">
      <t>シュウチ</t>
    </rPh>
    <rPh sb="13" eb="15">
      <t>テッテイ</t>
    </rPh>
    <rPh sb="20" eb="22">
      <t>テイシュツ</t>
    </rPh>
    <phoneticPr fontId="1"/>
  </si>
  <si>
    <t>代表者（2名以上）</t>
    <rPh sb="0" eb="3">
      <t>ダイヒョウシャ</t>
    </rPh>
    <rPh sb="5" eb="6">
      <t>メイ</t>
    </rPh>
    <rPh sb="6" eb="8">
      <t>イジョウ</t>
    </rPh>
    <phoneticPr fontId="1"/>
  </si>
  <si>
    <t>　下記のとおり、部室の使用を希望します。</t>
    <rPh sb="1" eb="3">
      <t>カキ</t>
    </rPh>
    <rPh sb="8" eb="10">
      <t>ブシツ</t>
    </rPh>
    <rPh sb="11" eb="13">
      <t>シヨウ</t>
    </rPh>
    <rPh sb="14" eb="16">
      <t>キボウ</t>
    </rPh>
    <phoneticPr fontId="1"/>
  </si>
  <si>
    <t>部室名</t>
    <rPh sb="0" eb="3">
      <t>ブシツメイ</t>
    </rPh>
    <phoneticPr fontId="1"/>
  </si>
  <si>
    <t>室</t>
    <rPh sb="0" eb="1">
      <t>シツ</t>
    </rPh>
    <phoneticPr fontId="1"/>
  </si>
  <si>
    <t>使用目的</t>
    <rPh sb="0" eb="4">
      <t>シヨウモクテキ</t>
    </rPh>
    <phoneticPr fontId="1"/>
  </si>
  <si>
    <t>及び理由</t>
    <rPh sb="0" eb="1">
      <t>オヨ</t>
    </rPh>
    <rPh sb="2" eb="4">
      <t>リユウ</t>
    </rPh>
    <phoneticPr fontId="1"/>
  </si>
  <si>
    <t>使用人数</t>
    <rPh sb="0" eb="4">
      <t>シヨウニンズウ</t>
    </rPh>
    <phoneticPr fontId="1"/>
  </si>
  <si>
    <t>人</t>
    <rPh sb="0" eb="1">
      <t>ニン</t>
    </rPh>
    <phoneticPr fontId="1"/>
  </si>
  <si>
    <t>使用期間</t>
    <rPh sb="0" eb="4">
      <t>シヨウキカン</t>
    </rPh>
    <phoneticPr fontId="1"/>
  </si>
  <si>
    <t>から</t>
    <phoneticPr fontId="1"/>
  </si>
  <si>
    <t>まで</t>
    <phoneticPr fontId="1"/>
  </si>
  <si>
    <t>部室使用許可願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</si>
  <si>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</si>
  <si>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　また、これらのことが守れない場合は、直ちに部室から退去します。</t>
    <rPh sb="11" eb="12">
      <t>マモ</t>
    </rPh>
    <rPh sb="15" eb="17">
      <t>バアイ</t>
    </rPh>
    <rPh sb="19" eb="20">
      <t>タダ</t>
    </rPh>
    <rPh sb="22" eb="24">
      <t>ブシツ</t>
    </rPh>
    <rPh sb="26" eb="28">
      <t>タイキョ</t>
    </rPh>
    <phoneticPr fontId="1"/>
  </si>
  <si>
    <r>
      <t>　部室を使用する際は、</t>
    </r>
    <r>
      <rPr>
        <b/>
        <u/>
        <sz val="16"/>
        <color theme="1"/>
        <rFont val="ＭＳ 明朝"/>
        <family val="1"/>
        <charset val="128"/>
      </rPr>
      <t>学内規則及び別紙の事項を遵守し、節度を持って使用することを誓います</t>
    </r>
    <r>
      <rPr>
        <sz val="16"/>
        <color theme="1"/>
        <rFont val="ＭＳ 明朝"/>
        <family val="1"/>
        <charset val="128"/>
      </rPr>
      <t>。</t>
    </r>
    <rPh sb="1" eb="3">
      <t>ブシツ</t>
    </rPh>
    <rPh sb="4" eb="6">
      <t>シヨウ</t>
    </rPh>
    <rPh sb="8" eb="9">
      <t>サイ</t>
    </rPh>
    <rPh sb="11" eb="16">
      <t>ガクナイキソクオヨ</t>
    </rPh>
    <rPh sb="17" eb="19">
      <t>ベッシ</t>
    </rPh>
    <rPh sb="20" eb="22">
      <t>ジコウ</t>
    </rPh>
    <rPh sb="23" eb="25">
      <t>ジュンシュ</t>
    </rPh>
    <rPh sb="27" eb="29">
      <t>セツド</t>
    </rPh>
    <rPh sb="30" eb="31">
      <t>モ</t>
    </rPh>
    <rPh sb="33" eb="35">
      <t>シヨウ</t>
    </rPh>
    <rPh sb="40" eb="41">
      <t>チカ</t>
    </rPh>
    <phoneticPr fontId="1"/>
  </si>
  <si>
    <t>要　望　書</t>
    <rPh sb="0" eb="1">
      <t>ヨウ</t>
    </rPh>
    <rPh sb="2" eb="3">
      <t>ノゾミ</t>
    </rPh>
    <rPh sb="4" eb="5">
      <t>ショ</t>
    </rPh>
    <phoneticPr fontId="1"/>
  </si>
  <si>
    <t>　この要望書は、サークル援助とは別に要望を記入してください。今後の事務処理上の参考にしますので、ご協力願います。</t>
    <rPh sb="3" eb="6">
      <t>ヨウボウショ</t>
    </rPh>
    <rPh sb="12" eb="14">
      <t>エンジョ</t>
    </rPh>
    <rPh sb="16" eb="17">
      <t>ベツ</t>
    </rPh>
    <rPh sb="18" eb="20">
      <t>ヨウボウ</t>
    </rPh>
    <rPh sb="21" eb="23">
      <t>キニュウ</t>
    </rPh>
    <rPh sb="30" eb="32">
      <t>コンゴ</t>
    </rPh>
    <rPh sb="33" eb="35">
      <t>ジム</t>
    </rPh>
    <rPh sb="35" eb="37">
      <t>ショリ</t>
    </rPh>
    <rPh sb="37" eb="38">
      <t>ジョウ</t>
    </rPh>
    <rPh sb="39" eb="41">
      <t>サンコウ</t>
    </rPh>
    <rPh sb="49" eb="51">
      <t>キョウリョク</t>
    </rPh>
    <rPh sb="51" eb="52">
      <t>ネガ</t>
    </rPh>
    <phoneticPr fontId="1"/>
  </si>
  <si>
    <t>　（例：設備の増設の希望等）</t>
    <rPh sb="2" eb="3">
      <t>レイ</t>
    </rPh>
    <rPh sb="4" eb="6">
      <t>セツビ</t>
    </rPh>
    <rPh sb="7" eb="9">
      <t>ゾウセツ</t>
    </rPh>
    <rPh sb="10" eb="12">
      <t>キボウ</t>
    </rPh>
    <rPh sb="12" eb="13">
      <t>ナド</t>
    </rPh>
    <phoneticPr fontId="1"/>
  </si>
  <si>
    <t>団体名</t>
    <rPh sb="0" eb="3">
      <t>ダンタイメイ</t>
    </rPh>
    <phoneticPr fontId="1"/>
  </si>
  <si>
    <t>：</t>
    <phoneticPr fontId="1"/>
  </si>
  <si>
    <t>※援助希望物品等がある場合のみ記入</t>
    <rPh sb="1" eb="5">
      <t>エンジョキボウ</t>
    </rPh>
    <rPh sb="5" eb="8">
      <t>ブッピントウ</t>
    </rPh>
    <rPh sb="11" eb="13">
      <t>バアイ</t>
    </rPh>
    <rPh sb="15" eb="17">
      <t>キニュウ</t>
    </rPh>
    <phoneticPr fontId="1"/>
  </si>
  <si>
    <t>※部室を使用しているサークルのみ記入</t>
    <rPh sb="1" eb="3">
      <t>ブシツ</t>
    </rPh>
    <rPh sb="4" eb="6">
      <t>シヨウ</t>
    </rPh>
    <rPh sb="16" eb="18">
      <t>キニュウ</t>
    </rPh>
    <phoneticPr fontId="1"/>
  </si>
  <si>
    <t>※要望がない場合は記入不要</t>
    <rPh sb="1" eb="3">
      <t>ヨウボウ</t>
    </rPh>
    <rPh sb="6" eb="8">
      <t>バアイ</t>
    </rPh>
    <rPh sb="9" eb="11">
      <t>キニュウ</t>
    </rPh>
    <rPh sb="11" eb="13">
      <t>フヨウ</t>
    </rPh>
    <phoneticPr fontId="1"/>
  </si>
  <si>
    <r>
      <t>・事前に顧問教員に連絡のうえ作成すること
・代表2名及び</t>
    </r>
    <r>
      <rPr>
        <sz val="14"/>
        <color rgb="FFFF0000"/>
        <rFont val="ＭＳ 明朝"/>
        <family val="1"/>
        <charset val="128"/>
      </rPr>
      <t xml:space="preserve">顧問教員の氏名を記入すること
</t>
    </r>
    <r>
      <rPr>
        <sz val="14"/>
        <color theme="1"/>
        <rFont val="ＭＳ 明朝"/>
        <family val="1"/>
        <charset val="128"/>
      </rPr>
      <t>・「目的」は詳細に書くこと</t>
    </r>
    <rPh sb="1" eb="3">
      <t>ジゼン</t>
    </rPh>
    <rPh sb="4" eb="8">
      <t>コモンキョウイン</t>
    </rPh>
    <rPh sb="9" eb="11">
      <t>レンラク</t>
    </rPh>
    <rPh sb="14" eb="16">
      <t>サクセイ</t>
    </rPh>
    <rPh sb="22" eb="24">
      <t>ダイヒョウ</t>
    </rPh>
    <rPh sb="25" eb="26">
      <t>メイ</t>
    </rPh>
    <rPh sb="26" eb="27">
      <t>オヨ</t>
    </rPh>
    <rPh sb="28" eb="32">
      <t>コモンキョウイン</t>
    </rPh>
    <rPh sb="33" eb="35">
      <t>シメイ</t>
    </rPh>
    <rPh sb="36" eb="38">
      <t>キニュウ</t>
    </rPh>
    <phoneticPr fontId="1"/>
  </si>
  <si>
    <r>
      <t>学内団体　</t>
    </r>
    <r>
      <rPr>
        <b/>
        <strike/>
        <sz val="24"/>
        <color theme="1"/>
        <rFont val="ＭＳ 明朝"/>
        <family val="1"/>
        <charset val="128"/>
      </rPr>
      <t>結成　・</t>
    </r>
    <r>
      <rPr>
        <b/>
        <sz val="24"/>
        <color theme="1"/>
        <rFont val="ＭＳ 明朝"/>
        <family val="1"/>
        <charset val="128"/>
      </rPr>
      <t>　継続　届</t>
    </r>
    <rPh sb="0" eb="4">
      <t>ガクナイダンタイ</t>
    </rPh>
    <rPh sb="5" eb="7">
      <t>ケッセイ</t>
    </rPh>
    <rPh sb="10" eb="12">
      <t>ケイゾク</t>
    </rPh>
    <rPh sb="13" eb="14">
      <t>トドケ</t>
    </rPh>
    <phoneticPr fontId="1"/>
  </si>
  <si>
    <r>
      <t>　下記のとおり、学内団体を　</t>
    </r>
    <r>
      <rPr>
        <strike/>
        <sz val="16"/>
        <color theme="1"/>
        <rFont val="ＭＳ 明朝"/>
        <family val="1"/>
        <charset val="128"/>
      </rPr>
      <t>結成</t>
    </r>
    <r>
      <rPr>
        <sz val="16"/>
        <color theme="1"/>
        <rFont val="ＭＳ 明朝"/>
        <family val="1"/>
        <charset val="128"/>
      </rPr>
      <t>・継続　したいので、関係書類を添えて提出します。</t>
    </r>
    <rPh sb="1" eb="3">
      <t>カキ</t>
    </rPh>
    <rPh sb="8" eb="12">
      <t>ガクナイダンタイ</t>
    </rPh>
    <rPh sb="14" eb="16">
      <t>ケッセイ</t>
    </rPh>
    <rPh sb="17" eb="19">
      <t>ケイゾク</t>
    </rPh>
    <rPh sb="26" eb="30">
      <t>カンケイショルイ</t>
    </rPh>
    <rPh sb="31" eb="32">
      <t>ソ</t>
    </rPh>
    <rPh sb="34" eb="36">
      <t>テイシュツ</t>
    </rPh>
    <phoneticPr fontId="1"/>
  </si>
  <si>
    <t>2202××××</t>
    <phoneticPr fontId="1"/>
  </si>
  <si>
    <t>室蘭　太郎</t>
  </si>
  <si>
    <t>部長</t>
  </si>
  <si>
    <t>090-1234-5678</t>
  </si>
  <si>
    <t>2302××××</t>
    <phoneticPr fontId="1"/>
  </si>
  <si>
    <t>創造工学科</t>
    <rPh sb="0" eb="5">
      <t>ソウゾウコウガクカ</t>
    </rPh>
    <phoneticPr fontId="1"/>
  </si>
  <si>
    <t>副部長</t>
  </si>
  <si>
    <t>システム理化学科</t>
    <rPh sb="4" eb="6">
      <t>リカ</t>
    </rPh>
    <rPh sb="6" eb="7">
      <t>ガク</t>
    </rPh>
    <rPh sb="7" eb="8">
      <t>カ</t>
    </rPh>
    <phoneticPr fontId="1"/>
  </si>
  <si>
    <t>会計</t>
  </si>
  <si>
    <t>広報</t>
  </si>
  <si>
    <t>1年</t>
    <rPh sb="1" eb="2">
      <t>ネン</t>
    </rPh>
    <phoneticPr fontId="12"/>
  </si>
  <si>
    <t>2年</t>
    <rPh sb="1" eb="2">
      <t>ネン</t>
    </rPh>
    <phoneticPr fontId="12"/>
  </si>
  <si>
    <t>企画</t>
  </si>
  <si>
    <t>2402××××</t>
    <phoneticPr fontId="1"/>
  </si>
  <si>
    <t>連絡係</t>
  </si>
  <si>
    <t>3年</t>
    <rPh sb="1" eb="2">
      <t>ネン</t>
    </rPh>
    <phoneticPr fontId="12"/>
  </si>
  <si>
    <t>4年</t>
    <rPh sb="1" eb="2">
      <t>ネン</t>
    </rPh>
    <phoneticPr fontId="12"/>
  </si>
  <si>
    <t>2403××××</t>
    <phoneticPr fontId="1"/>
  </si>
  <si>
    <t>室蘭　花子</t>
    <rPh sb="3" eb="5">
      <t>ハナコ</t>
    </rPh>
    <phoneticPr fontId="1"/>
  </si>
  <si>
    <t>庶務</t>
  </si>
  <si>
    <t>2404××××</t>
    <phoneticPr fontId="1"/>
  </si>
  <si>
    <t>環境創生工学系専攻</t>
  </si>
  <si>
    <t>MC</t>
    <phoneticPr fontId="12"/>
  </si>
  <si>
    <t>DC</t>
    <phoneticPr fontId="12"/>
  </si>
  <si>
    <t>2102××××</t>
    <phoneticPr fontId="1"/>
  </si>
  <si>
    <t>学外</t>
    <rPh sb="0" eb="2">
      <t>ガクガイ</t>
    </rPh>
    <phoneticPr fontId="12"/>
  </si>
  <si>
    <t>合計（学外含む）</t>
    <rPh sb="0" eb="2">
      <t>ゴウケイ</t>
    </rPh>
    <rPh sb="3" eb="5">
      <t>ガクガイ</t>
    </rPh>
    <rPh sb="5" eb="6">
      <t>フク</t>
    </rPh>
    <phoneticPr fontId="12"/>
  </si>
  <si>
    <t>部長学籍番号</t>
    <rPh sb="0" eb="2">
      <t>ブチョウ</t>
    </rPh>
    <rPh sb="2" eb="4">
      <t>ガクセキ</t>
    </rPh>
    <rPh sb="4" eb="6">
      <t>バンゴウ</t>
    </rPh>
    <phoneticPr fontId="12"/>
  </si>
  <si>
    <t>部長のふりがな</t>
    <rPh sb="0" eb="2">
      <t>ブチョウ</t>
    </rPh>
    <phoneticPr fontId="12"/>
  </si>
  <si>
    <t>室蘭　太朗</t>
    <rPh sb="3" eb="5">
      <t>タロウ</t>
    </rPh>
    <phoneticPr fontId="1"/>
  </si>
  <si>
    <t>男性</t>
    <rPh sb="0" eb="2">
      <t>ダンセイ</t>
    </rPh>
    <phoneticPr fontId="12"/>
  </si>
  <si>
    <t>女性</t>
    <rPh sb="0" eb="2">
      <t>ジョセイ</t>
    </rPh>
    <phoneticPr fontId="12"/>
  </si>
  <si>
    <t>白鳥株式会社</t>
    <rPh sb="0" eb="2">
      <t>ハクチョウ</t>
    </rPh>
    <rPh sb="2" eb="6">
      <t>カブシキガイシャ</t>
    </rPh>
    <phoneticPr fontId="1"/>
  </si>
  <si>
    <t>学外代表</t>
    <rPh sb="0" eb="2">
      <t>ガクガイ</t>
    </rPh>
    <rPh sb="2" eb="4">
      <t>ダイヒョウ</t>
    </rPh>
    <phoneticPr fontId="1"/>
  </si>
  <si>
    <t>室蘭看護学校</t>
    <rPh sb="0" eb="2">
      <t>ムロラン</t>
    </rPh>
    <rPh sb="2" eb="4">
      <t>カンゴ</t>
    </rPh>
    <rPh sb="4" eb="6">
      <t>ガッコウ</t>
    </rPh>
    <phoneticPr fontId="1"/>
  </si>
  <si>
    <t>室蘭　花子</t>
  </si>
  <si>
    <t>幹事</t>
    <rPh sb="0" eb="2">
      <t>カンジ</t>
    </rPh>
    <phoneticPr fontId="1"/>
  </si>
  <si>
    <t>学外者男女合計</t>
    <rPh sb="0" eb="5">
      <t>ガクガイシャダンジョ</t>
    </rPh>
    <rPh sb="5" eb="7">
      <t>ゴウケイ</t>
    </rPh>
    <phoneticPr fontId="12"/>
  </si>
  <si>
    <t>サークル援助願（記入例）</t>
    <rPh sb="4" eb="6">
      <t>エンジョ</t>
    </rPh>
    <rPh sb="6" eb="7">
      <t>ネガイ</t>
    </rPh>
    <rPh sb="8" eb="11">
      <t>キニュウレイ</t>
    </rPh>
    <phoneticPr fontId="12"/>
  </si>
  <si>
    <t>白光（株）</t>
    <rPh sb="2" eb="5">
      <t>カブシキガイシャ</t>
    </rPh>
    <phoneticPr fontId="3"/>
  </si>
  <si>
    <t>電子基板用はんだ付けセット</t>
  </si>
  <si>
    <t>30w</t>
  </si>
  <si>
    <t>FX510-01</t>
  </si>
  <si>
    <t>セット</t>
  </si>
  <si>
    <t>従来使用していたものが破損してしまったため。</t>
    <rPh sb="0" eb="2">
      <t>ジュウライ</t>
    </rPh>
    <rPh sb="2" eb="4">
      <t>シヨウ</t>
    </rPh>
    <rPh sb="11" eb="13">
      <t>ハソン</t>
    </rPh>
    <phoneticPr fontId="3"/>
  </si>
  <si>
    <t>https://www～</t>
  </si>
  <si>
    <t>molten</t>
  </si>
  <si>
    <t>ペレーダ5000芝用</t>
    <rPh sb="8" eb="9">
      <t>シバ</t>
    </rPh>
    <rPh sb="9" eb="10">
      <t>ヨウ</t>
    </rPh>
    <phoneticPr fontId="3"/>
  </si>
  <si>
    <t>F5P5000</t>
  </si>
  <si>
    <t>個</t>
    <rPh sb="0" eb="1">
      <t>コ</t>
    </rPh>
    <phoneticPr fontId="3"/>
  </si>
  <si>
    <t>消耗品であり、新しい物が必要になったため。ロボットサッカーをするため。</t>
  </si>
  <si>
    <t>XEBEC</t>
  </si>
  <si>
    <t>1450　ブルゾン</t>
  </si>
  <si>
    <t>色：紺　サイズ：M</t>
  </si>
  <si>
    <t>着</t>
    <rPh sb="0" eb="1">
      <t>チャク</t>
    </rPh>
    <phoneticPr fontId="3"/>
  </si>
  <si>
    <t>ロボットに使用する部品。</t>
    <rPh sb="5" eb="7">
      <t>シヨウ</t>
    </rPh>
    <rPh sb="9" eb="11">
      <t>ブヒン</t>
    </rPh>
    <phoneticPr fontId="3"/>
  </si>
  <si>
    <t>色：黒　サイズ：M</t>
    <rPh sb="2" eb="3">
      <t>クロ</t>
    </rPh>
    <phoneticPr fontId="3"/>
  </si>
  <si>
    <t>〇×競技団体</t>
    <rPh sb="2" eb="6">
      <t>キョウギダンタイ</t>
    </rPh>
    <phoneticPr fontId="3"/>
  </si>
  <si>
    <t>大会参加登録費</t>
    <rPh sb="0" eb="7">
      <t>タイカイサンカトウロクヒ</t>
    </rPh>
    <phoneticPr fontId="3"/>
  </si>
  <si>
    <t>式</t>
    <rPh sb="0" eb="1">
      <t>シキ</t>
    </rPh>
    <phoneticPr fontId="3"/>
  </si>
  <si>
    <t>大会に参加し活動の成果を発表するため。</t>
    <rPh sb="0" eb="2">
      <t>タイカイ</t>
    </rPh>
    <rPh sb="3" eb="5">
      <t>サンカ</t>
    </rPh>
    <rPh sb="6" eb="8">
      <t>カツドウ</t>
    </rPh>
    <rPh sb="9" eb="11">
      <t>セイカ</t>
    </rPh>
    <rPh sb="12" eb="14">
      <t>ハッピョウ</t>
    </rPh>
    <phoneticPr fontId="3"/>
  </si>
  <si>
    <t>領収書添付</t>
    <rPh sb="0" eb="3">
      <t>リョウシュウショ</t>
    </rPh>
    <rPh sb="3" eb="5">
      <t>テンプ</t>
    </rPh>
    <phoneticPr fontId="3"/>
  </si>
  <si>
    <t>〇令和7年度提出〆切日</t>
    <rPh sb="1" eb="3">
      <t>レイワ</t>
    </rPh>
    <rPh sb="4" eb="6">
      <t>ネンド</t>
    </rPh>
    <rPh sb="6" eb="8">
      <t>テイシュツ</t>
    </rPh>
    <rPh sb="8" eb="11">
      <t>シメキリビ</t>
    </rPh>
    <phoneticPr fontId="1"/>
  </si>
  <si>
    <t>令和7年5月30日(金) まで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</si>
  <si>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令和6年度活動報告</t>
    <rPh sb="0" eb="2">
      <t>レイワ</t>
    </rPh>
    <rPh sb="3" eb="4">
      <t>ネン</t>
    </rPh>
    <rPh sb="4" eb="5">
      <t>ド</t>
    </rPh>
    <phoneticPr fontId="1"/>
  </si>
  <si>
    <t>令和6年度収支決算書</t>
    <rPh sb="0" eb="2">
      <t>レイワ</t>
    </rPh>
    <rPh sb="3" eb="4">
      <t>ネン</t>
    </rPh>
    <rPh sb="4" eb="5">
      <t>ド</t>
    </rPh>
    <phoneticPr fontId="1"/>
  </si>
  <si>
    <t>令和6年度活動報告</t>
    <rPh sb="0" eb="2">
      <t>レイワ</t>
    </rPh>
    <rPh sb="3" eb="5">
      <t>ネンド</t>
    </rPh>
    <rPh sb="5" eb="7">
      <t>カツドウ</t>
    </rPh>
    <rPh sb="7" eb="9">
      <t>ホウコク</t>
    </rPh>
    <phoneticPr fontId="1"/>
  </si>
  <si>
    <t>令和6年度収支決算書</t>
    <rPh sb="0" eb="2">
      <t>レイワ</t>
    </rPh>
    <rPh sb="3" eb="5">
      <t>ネンド</t>
    </rPh>
    <rPh sb="5" eb="10">
      <t>シュウシケッサンショ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</si>
</sst>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36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  <font>
      <b/>
      <strike/>
      <sz val="24"/>
      <color theme="1"/>
      <name val="ＭＳ 明朝"/>
      <family val="1"/>
      <charset val="128"/>
    </font>
    <font>
      <strike/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1" fillId="0" borderId="0"/>
    <xf numFmtId="0" fontId="19" fillId="0" borderId="0"/>
    <xf numFmtId="38" fontId="11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16" xfId="0" applyFont="1" applyBorder="1" applyProtection="1">
      <alignment vertical="center"/>
      <protection locked="0"/>
    </xf>
    <xf numFmtId="0" fontId="3" fillId="0" borderId="0" xfId="1" applyFont="1" applyAlignment="1">
      <alignment shrinkToFit="1"/>
    </xf>
    <xf numFmtId="0" fontId="3" fillId="0" borderId="0" xfId="1" applyFont="1"/>
    <xf numFmtId="0" fontId="3" fillId="2" borderId="1" xfId="1" applyFont="1" applyFill="1" applyBorder="1" applyAlignment="1">
      <alignment shrinkToFit="1"/>
    </xf>
    <xf numFmtId="0" fontId="3" fillId="2" borderId="1" xfId="1" applyFont="1" applyFill="1" applyBorder="1" applyAlignment="1">
      <alignment horizontal="left" shrinkToFit="1"/>
    </xf>
    <xf numFmtId="0" fontId="3" fillId="0" borderId="0" xfId="1" applyFont="1" applyAlignment="1">
      <alignment horizontal="center" shrinkToFit="1"/>
    </xf>
    <xf numFmtId="0" fontId="3" fillId="0" borderId="0" xfId="1" applyFont="1" applyAlignment="1">
      <alignment horizontal="center"/>
    </xf>
    <xf numFmtId="0" fontId="4" fillId="3" borderId="1" xfId="1" applyFont="1" applyFill="1" applyBorder="1" applyAlignment="1">
      <alignment vertical="center" shrinkToFit="1"/>
    </xf>
    <xf numFmtId="0" fontId="8" fillId="0" borderId="1" xfId="1" applyFont="1" applyBorder="1" applyAlignment="1" applyProtection="1">
      <alignment vertical="center" shrinkToFit="1"/>
      <protection locked="0"/>
    </xf>
    <xf numFmtId="0" fontId="8" fillId="0" borderId="1" xfId="1" applyFont="1" applyBorder="1" applyAlignment="1" applyProtection="1">
      <alignment horizontal="center" vertical="center" shrinkToFit="1"/>
      <protection locked="0"/>
    </xf>
    <xf numFmtId="0" fontId="3" fillId="0" borderId="22" xfId="1" applyFont="1" applyBorder="1"/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40" xfId="0" applyFont="1" applyBorder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0" fillId="5" borderId="0" xfId="0" applyFill="1">
      <alignment vertical="center"/>
    </xf>
    <xf numFmtId="0" fontId="17" fillId="0" borderId="0" xfId="0" applyFont="1">
      <alignment vertical="center"/>
    </xf>
    <xf numFmtId="3" fontId="8" fillId="0" borderId="39" xfId="0" applyNumberFormat="1" applyFont="1" applyBorder="1">
      <alignment vertical="center"/>
    </xf>
    <xf numFmtId="3" fontId="8" fillId="4" borderId="27" xfId="0" applyNumberFormat="1" applyFont="1" applyFill="1" applyBorder="1">
      <alignment vertical="center"/>
    </xf>
    <xf numFmtId="3" fontId="8" fillId="4" borderId="36" xfId="0" applyNumberFormat="1" applyFont="1" applyFill="1" applyBorder="1">
      <alignment vertical="center"/>
    </xf>
    <xf numFmtId="3" fontId="8" fillId="6" borderId="27" xfId="0" applyNumberFormat="1" applyFont="1" applyFill="1" applyBorder="1">
      <alignment vertical="center"/>
    </xf>
    <xf numFmtId="3" fontId="8" fillId="6" borderId="36" xfId="0" applyNumberFormat="1" applyFont="1" applyFill="1" applyBorder="1">
      <alignment vertical="center"/>
    </xf>
    <xf numFmtId="0" fontId="18" fillId="0" borderId="0" xfId="1" applyFont="1" applyAlignment="1">
      <alignment horizontal="center" vertical="center"/>
    </xf>
    <xf numFmtId="0" fontId="20" fillId="0" borderId="23" xfId="1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0" fillId="0" borderId="42" xfId="1" applyFont="1" applyBorder="1" applyAlignment="1">
      <alignment horizontal="center" vertical="center"/>
    </xf>
    <xf numFmtId="0" fontId="20" fillId="0" borderId="43" xfId="1" applyFont="1" applyBorder="1" applyAlignment="1" applyProtection="1">
      <alignment vertical="center" shrinkToFit="1"/>
      <protection locked="0"/>
    </xf>
    <xf numFmtId="0" fontId="20" fillId="0" borderId="44" xfId="1" applyFont="1" applyBorder="1" applyAlignment="1" applyProtection="1">
      <alignment vertical="center" shrinkToFit="1"/>
      <protection locked="0"/>
    </xf>
    <xf numFmtId="177" fontId="20" fillId="0" borderId="43" xfId="1" applyNumberFormat="1" applyFont="1" applyBorder="1" applyAlignment="1" applyProtection="1">
      <alignment vertical="center" shrinkToFit="1"/>
      <protection locked="0"/>
    </xf>
    <xf numFmtId="3" fontId="20" fillId="0" borderId="43" xfId="3" applyNumberFormat="1" applyFont="1" applyBorder="1" applyAlignment="1" applyProtection="1">
      <alignment vertical="center" shrinkToFit="1"/>
      <protection locked="0"/>
    </xf>
    <xf numFmtId="3" fontId="20" fillId="6" borderId="43" xfId="3" applyNumberFormat="1" applyFont="1" applyFill="1" applyBorder="1" applyAlignment="1">
      <alignment vertical="center" shrinkToFit="1"/>
    </xf>
    <xf numFmtId="0" fontId="20" fillId="0" borderId="45" xfId="1" applyFont="1" applyBorder="1" applyAlignment="1">
      <alignment horizontal="center" vertical="center"/>
    </xf>
    <xf numFmtId="0" fontId="20" fillId="0" borderId="46" xfId="1" applyFont="1" applyBorder="1" applyAlignment="1" applyProtection="1">
      <alignment vertical="center" shrinkToFit="1"/>
      <protection locked="0"/>
    </xf>
    <xf numFmtId="0" fontId="20" fillId="0" borderId="47" xfId="1" applyFont="1" applyBorder="1" applyAlignment="1" applyProtection="1">
      <alignment vertical="center" shrinkToFit="1"/>
      <protection locked="0"/>
    </xf>
    <xf numFmtId="177" fontId="20" fillId="0" borderId="46" xfId="1" applyNumberFormat="1" applyFont="1" applyBorder="1" applyAlignment="1" applyProtection="1">
      <alignment vertical="center" shrinkToFit="1"/>
      <protection locked="0"/>
    </xf>
    <xf numFmtId="3" fontId="20" fillId="0" borderId="46" xfId="3" applyNumberFormat="1" applyFont="1" applyBorder="1" applyAlignment="1" applyProtection="1">
      <alignment vertical="center" shrinkToFit="1"/>
      <protection locked="0"/>
    </xf>
    <xf numFmtId="3" fontId="20" fillId="6" borderId="46" xfId="3" applyNumberFormat="1" applyFont="1" applyFill="1" applyBorder="1" applyAlignment="1">
      <alignment vertical="center" shrinkToFit="1"/>
    </xf>
    <xf numFmtId="0" fontId="20" fillId="0" borderId="48" xfId="1" applyFont="1" applyBorder="1" applyAlignment="1">
      <alignment horizontal="center" vertical="center"/>
    </xf>
    <xf numFmtId="0" fontId="20" fillId="0" borderId="49" xfId="1" applyFont="1" applyBorder="1" applyAlignment="1" applyProtection="1">
      <alignment vertical="center" shrinkToFit="1"/>
      <protection locked="0"/>
    </xf>
    <xf numFmtId="0" fontId="20" fillId="0" borderId="50" xfId="1" applyFont="1" applyBorder="1" applyAlignment="1" applyProtection="1">
      <alignment vertical="center" shrinkToFit="1"/>
      <protection locked="0"/>
    </xf>
    <xf numFmtId="177" fontId="20" fillId="0" borderId="49" xfId="1" applyNumberFormat="1" applyFont="1" applyBorder="1" applyAlignment="1" applyProtection="1">
      <alignment vertical="center" shrinkToFit="1"/>
      <protection locked="0"/>
    </xf>
    <xf numFmtId="3" fontId="20" fillId="0" borderId="49" xfId="3" applyNumberFormat="1" applyFont="1" applyBorder="1" applyAlignment="1" applyProtection="1">
      <alignment vertical="center" shrinkToFit="1"/>
      <protection locked="0"/>
    </xf>
    <xf numFmtId="3" fontId="20" fillId="6" borderId="49" xfId="3" applyNumberFormat="1" applyFont="1" applyFill="1" applyBorder="1" applyAlignment="1">
      <alignment vertical="center" shrinkToFit="1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shrinkToFit="1"/>
    </xf>
    <xf numFmtId="3" fontId="20" fillId="0" borderId="0" xfId="3" applyNumberFormat="1" applyFont="1" applyBorder="1" applyAlignment="1">
      <alignment shrinkToFit="1"/>
    </xf>
    <xf numFmtId="0" fontId="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Protection="1">
      <alignment vertical="center"/>
      <protection locked="0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176" fontId="8" fillId="0" borderId="26" xfId="0" applyNumberFormat="1" applyFont="1" applyBorder="1" applyAlignment="1" applyProtection="1">
      <alignment horizontal="center" vertical="center"/>
      <protection locked="0"/>
    </xf>
    <xf numFmtId="0" fontId="8" fillId="0" borderId="27" xfId="0" applyFont="1" applyBorder="1" applyProtection="1">
      <alignment vertical="center"/>
      <protection locked="0"/>
    </xf>
    <xf numFmtId="0" fontId="8" fillId="0" borderId="28" xfId="0" applyFont="1" applyBorder="1" applyProtection="1">
      <alignment vertical="center"/>
      <protection locked="0"/>
    </xf>
    <xf numFmtId="176" fontId="8" fillId="0" borderId="29" xfId="0" applyNumberFormat="1" applyFont="1" applyBorder="1" applyAlignment="1" applyProtection="1">
      <alignment horizontal="center" vertical="center"/>
      <protection locked="0"/>
    </xf>
    <xf numFmtId="0" fontId="8" fillId="0" borderId="30" xfId="0" applyFont="1" applyBorder="1" applyProtection="1">
      <alignment vertical="center"/>
      <protection locked="0"/>
    </xf>
    <xf numFmtId="0" fontId="8" fillId="0" borderId="31" xfId="0" applyFont="1" applyBorder="1" applyProtection="1">
      <alignment vertical="center"/>
      <protection locked="0"/>
    </xf>
    <xf numFmtId="176" fontId="8" fillId="4" borderId="26" xfId="0" applyNumberFormat="1" applyFont="1" applyFill="1" applyBorder="1" applyAlignment="1" applyProtection="1">
      <alignment horizontal="center" vertical="center"/>
      <protection locked="0"/>
    </xf>
    <xf numFmtId="177" fontId="8" fillId="4" borderId="33" xfId="0" applyNumberFormat="1" applyFont="1" applyFill="1" applyBorder="1" applyAlignment="1" applyProtection="1">
      <alignment horizontal="center" vertical="center"/>
      <protection locked="0"/>
    </xf>
    <xf numFmtId="3" fontId="8" fillId="4" borderId="27" xfId="0" applyNumberFormat="1" applyFont="1" applyFill="1" applyBorder="1" applyProtection="1">
      <alignment vertical="center"/>
      <protection locked="0"/>
    </xf>
    <xf numFmtId="176" fontId="8" fillId="4" borderId="34" xfId="0" applyNumberFormat="1" applyFont="1" applyFill="1" applyBorder="1" applyAlignment="1" applyProtection="1">
      <alignment horizontal="center" vertical="center"/>
      <protection locked="0"/>
    </xf>
    <xf numFmtId="177" fontId="8" fillId="4" borderId="35" xfId="0" applyNumberFormat="1" applyFont="1" applyFill="1" applyBorder="1" applyAlignment="1" applyProtection="1">
      <alignment horizontal="center" vertical="center"/>
      <protection locked="0"/>
    </xf>
    <xf numFmtId="3" fontId="8" fillId="4" borderId="36" xfId="0" applyNumberFormat="1" applyFont="1" applyFill="1" applyBorder="1" applyProtection="1">
      <alignment vertical="center"/>
      <protection locked="0"/>
    </xf>
    <xf numFmtId="0" fontId="8" fillId="4" borderId="28" xfId="0" applyFont="1" applyFill="1" applyBorder="1" applyProtection="1">
      <alignment vertical="center"/>
      <protection locked="0"/>
    </xf>
    <xf numFmtId="0" fontId="8" fillId="4" borderId="37" xfId="0" applyFont="1" applyFill="1" applyBorder="1" applyProtection="1">
      <alignment vertical="center"/>
      <protection locked="0"/>
    </xf>
    <xf numFmtId="176" fontId="8" fillId="6" borderId="26" xfId="0" applyNumberFormat="1" applyFont="1" applyFill="1" applyBorder="1" applyAlignment="1" applyProtection="1">
      <alignment horizontal="center" vertical="center"/>
      <protection locked="0"/>
    </xf>
    <xf numFmtId="177" fontId="8" fillId="6" borderId="33" xfId="0" applyNumberFormat="1" applyFont="1" applyFill="1" applyBorder="1" applyAlignment="1" applyProtection="1">
      <alignment horizontal="center" vertical="center"/>
      <protection locked="0"/>
    </xf>
    <xf numFmtId="3" fontId="8" fillId="6" borderId="27" xfId="0" applyNumberFormat="1" applyFont="1" applyFill="1" applyBorder="1" applyProtection="1">
      <alignment vertical="center"/>
      <protection locked="0"/>
    </xf>
    <xf numFmtId="176" fontId="8" fillId="6" borderId="34" xfId="0" applyNumberFormat="1" applyFont="1" applyFill="1" applyBorder="1" applyAlignment="1" applyProtection="1">
      <alignment horizontal="center" vertical="center"/>
      <protection locked="0"/>
    </xf>
    <xf numFmtId="177" fontId="8" fillId="6" borderId="35" xfId="0" applyNumberFormat="1" applyFont="1" applyFill="1" applyBorder="1" applyAlignment="1" applyProtection="1">
      <alignment horizontal="center" vertical="center"/>
      <protection locked="0"/>
    </xf>
    <xf numFmtId="3" fontId="8" fillId="6" borderId="36" xfId="0" applyNumberFormat="1" applyFont="1" applyFill="1" applyBorder="1" applyProtection="1">
      <alignment vertical="center"/>
      <protection locked="0"/>
    </xf>
    <xf numFmtId="0" fontId="8" fillId="6" borderId="28" xfId="0" applyFont="1" applyFill="1" applyBorder="1" applyProtection="1">
      <alignment vertical="center"/>
      <protection locked="0"/>
    </xf>
    <xf numFmtId="0" fontId="8" fillId="6" borderId="37" xfId="0" applyFont="1" applyFill="1" applyBorder="1" applyProtection="1">
      <alignment vertical="center"/>
      <protection locked="0"/>
    </xf>
    <xf numFmtId="0" fontId="10" fillId="0" borderId="0" xfId="0" applyFont="1">
      <alignment vertical="center"/>
    </xf>
    <xf numFmtId="49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0" fillId="0" borderId="41" xfId="1" applyFont="1" applyBorder="1" applyAlignment="1">
      <alignment horizontal="center" vertical="center" shrinkToFit="1"/>
    </xf>
    <xf numFmtId="0" fontId="10" fillId="0" borderId="0" xfId="0" applyFont="1" applyAlignment="1">
      <alignment vertical="center" wrapText="1"/>
    </xf>
    <xf numFmtId="0" fontId="0" fillId="0" borderId="0" xfId="0" applyAlignment="1"/>
    <xf numFmtId="0" fontId="20" fillId="0" borderId="25" xfId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54" xfId="0" applyFont="1" applyBorder="1">
      <alignment vertical="center"/>
    </xf>
    <xf numFmtId="31" fontId="10" fillId="0" borderId="15" xfId="0" applyNumberFormat="1" applyFont="1" applyBorder="1">
      <alignment vertical="center"/>
    </xf>
    <xf numFmtId="32" fontId="10" fillId="0" borderId="15" xfId="0" applyNumberFormat="1" applyFont="1" applyBorder="1" applyAlignment="1">
      <alignment vertical="center" wrapText="1"/>
    </xf>
    <xf numFmtId="31" fontId="10" fillId="0" borderId="15" xfId="0" applyNumberFormat="1" applyFont="1" applyBorder="1" applyAlignment="1">
      <alignment vertical="center" wrapText="1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15" xfId="0" applyFont="1" applyBorder="1">
      <alignment vertical="center"/>
    </xf>
    <xf numFmtId="0" fontId="20" fillId="0" borderId="51" xfId="1" applyFont="1" applyBorder="1" applyProtection="1">
      <protection locked="0"/>
    </xf>
    <xf numFmtId="0" fontId="20" fillId="0" borderId="52" xfId="1" applyFont="1" applyBorder="1" applyProtection="1">
      <protection locked="0"/>
    </xf>
    <xf numFmtId="0" fontId="20" fillId="0" borderId="53" xfId="1" applyFont="1" applyBorder="1" applyProtection="1">
      <protection locked="0"/>
    </xf>
    <xf numFmtId="0" fontId="26" fillId="0" borderId="1" xfId="4" applyBorder="1" applyAlignment="1"/>
    <xf numFmtId="0" fontId="26" fillId="0" borderId="1" xfId="4" applyBorder="1" applyAlignment="1">
      <alignment vertical="center" shrinkToFit="1"/>
    </xf>
    <xf numFmtId="0" fontId="26" fillId="7" borderId="1" xfId="4" applyFill="1" applyBorder="1" applyAlignment="1"/>
    <xf numFmtId="0" fontId="26" fillId="0" borderId="0" xfId="4" applyAlignment="1"/>
    <xf numFmtId="0" fontId="20" fillId="0" borderId="51" xfId="1" applyFont="1" applyBorder="1"/>
    <xf numFmtId="0" fontId="20" fillId="0" borderId="52" xfId="1" applyFont="1" applyBorder="1"/>
    <xf numFmtId="0" fontId="3" fillId="0" borderId="52" xfId="1" applyFont="1" applyBorder="1"/>
    <xf numFmtId="0" fontId="3" fillId="0" borderId="53" xfId="1" applyFont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20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/>
    </xf>
    <xf numFmtId="0" fontId="9" fillId="0" borderId="17" xfId="0" applyFont="1" applyBorder="1" applyProtection="1">
      <alignment vertical="center"/>
      <protection locked="0"/>
    </xf>
    <xf numFmtId="0" fontId="9" fillId="0" borderId="18" xfId="0" applyFont="1" applyBorder="1" applyProtection="1">
      <alignment vertical="center"/>
      <protection locked="0"/>
    </xf>
    <xf numFmtId="0" fontId="9" fillId="0" borderId="19" xfId="0" applyFont="1" applyBorder="1" applyProtection="1">
      <alignment vertical="center"/>
      <protection locked="0"/>
    </xf>
    <xf numFmtId="0" fontId="10" fillId="0" borderId="15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7" fillId="4" borderId="5" xfId="1" applyFont="1" applyFill="1" applyBorder="1" applyAlignment="1">
      <alignment horizontal="center" vertical="center" shrinkToFit="1"/>
    </xf>
    <xf numFmtId="0" fontId="7" fillId="4" borderId="15" xfId="1" applyFont="1" applyFill="1" applyBorder="1" applyAlignment="1">
      <alignment horizontal="center" vertical="center" shrinkToFit="1"/>
    </xf>
    <xf numFmtId="0" fontId="8" fillId="0" borderId="6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vertical="center" shrinkToFit="1"/>
      <protection locked="0"/>
    </xf>
    <xf numFmtId="0" fontId="3" fillId="3" borderId="1" xfId="1" applyFont="1" applyFill="1" applyBorder="1" applyAlignment="1">
      <alignment horizontal="left" shrinkToFit="1"/>
    </xf>
    <xf numFmtId="0" fontId="3" fillId="2" borderId="6" xfId="1" applyFont="1" applyFill="1" applyBorder="1" applyAlignment="1">
      <alignment shrinkToFit="1"/>
    </xf>
    <xf numFmtId="0" fontId="3" fillId="2" borderId="21" xfId="1" applyFont="1" applyFill="1" applyBorder="1" applyAlignment="1">
      <alignment shrinkToFit="1"/>
    </xf>
    <xf numFmtId="0" fontId="26" fillId="0" borderId="6" xfId="4" applyBorder="1" applyAlignment="1"/>
    <xf numFmtId="0" fontId="26" fillId="0" borderId="21" xfId="4" applyBorder="1" applyAlignment="1"/>
    <xf numFmtId="0" fontId="26" fillId="7" borderId="6" xfId="4" applyFill="1" applyBorder="1" applyAlignment="1"/>
    <xf numFmtId="0" fontId="26" fillId="7" borderId="21" xfId="4" applyFill="1" applyBorder="1" applyAlignment="1"/>
    <xf numFmtId="0" fontId="26" fillId="0" borderId="0" xfId="4" applyAlignment="1">
      <alignment horizontal="center"/>
    </xf>
    <xf numFmtId="0" fontId="26" fillId="0" borderId="15" xfId="4" applyBorder="1" applyAlignment="1">
      <alignment horizontal="center"/>
    </xf>
    <xf numFmtId="0" fontId="15" fillId="0" borderId="0" xfId="0" applyFont="1" applyAlignment="1">
      <alignment horizontal="left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/>
    </xf>
    <xf numFmtId="176" fontId="9" fillId="0" borderId="38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 shrinkToFit="1"/>
    </xf>
    <xf numFmtId="0" fontId="3" fillId="0" borderId="32" xfId="1" applyFont="1" applyBorder="1" applyAlignment="1">
      <alignment horizontal="center" vertical="center" shrinkToFit="1"/>
    </xf>
    <xf numFmtId="0" fontId="14" fillId="0" borderId="0" xfId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>
      <alignment horizontal="center" vertical="center"/>
    </xf>
  </cellXfs>
  <cellStyles count="5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" xfId="4" xr:uid="{506C2976-D482-4968-9705-752ABC16F0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944218</xdr:colOff>
      <xdr:row>10</xdr:row>
      <xdr:rowOff>113885</xdr:rowOff>
    </xdr:from>
    <xdr:to>
      <xdr:col>4</xdr:col>
      <xdr:colOff>650600</xdr:colOff>
      <xdr:row>12</xdr:row>
      <xdr:rowOff>147844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F2DEA3-2486-489E-9FA9-B6244CC3D3C8}"/>
            </a:ext>
          </a:extLst>
        </xdr:cNvPr>
        <xdr:cNvSpPr txBox="1"/>
      </xdr:nvSpPr>
      <xdr:spPr>
        <a:xfrm>
          <a:off x="3874743" y="2641185"/>
          <a:ext cx="1112907" cy="516559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役員は一番上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他は学年順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3313</xdr:colOff>
      <xdr:row>9</xdr:row>
      <xdr:rowOff>0</xdr:rowOff>
    </xdr:from>
    <xdr:to>
      <xdr:col>4</xdr:col>
      <xdr:colOff>117613</xdr:colOff>
      <xdr:row>10</xdr:row>
      <xdr:rowOff>140804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87EAA9F9-06B5-48E8-97B0-9CC92B9BBBDF}"/>
            </a:ext>
          </a:extLst>
        </xdr:cNvPr>
        <xdr:cNvSpPr/>
      </xdr:nvSpPr>
      <xdr:spPr>
        <a:xfrm rot="10800000">
          <a:off x="4340363" y="2286000"/>
          <a:ext cx="114300" cy="385279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4</xdr:col>
      <xdr:colOff>728869</xdr:colOff>
      <xdr:row>10</xdr:row>
      <xdr:rowOff>107675</xdr:rowOff>
    </xdr:from>
    <xdr:to>
      <xdr:col>5</xdr:col>
      <xdr:colOff>1174630</xdr:colOff>
      <xdr:row>11</xdr:row>
      <xdr:rowOff>124654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978E42E-FD3B-479D-A32C-300ECE1955D5}"/>
            </a:ext>
          </a:extLst>
        </xdr:cNvPr>
        <xdr:cNvSpPr txBox="1"/>
      </xdr:nvSpPr>
      <xdr:spPr>
        <a:xfrm>
          <a:off x="5069094" y="2638150"/>
          <a:ext cx="1334761" cy="258279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必ず３名以上記入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490330</xdr:colOff>
      <xdr:row>8</xdr:row>
      <xdr:rowOff>207066</xdr:rowOff>
    </xdr:from>
    <xdr:to>
      <xdr:col>5</xdr:col>
      <xdr:colOff>604630</xdr:colOff>
      <xdr:row>10</xdr:row>
      <xdr:rowOff>107675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1A898B7F-9BBD-4E6A-8349-D8386A91D943}"/>
            </a:ext>
          </a:extLst>
        </xdr:cNvPr>
        <xdr:cNvSpPr/>
      </xdr:nvSpPr>
      <xdr:spPr>
        <a:xfrm rot="10800000">
          <a:off x="5719555" y="2251766"/>
          <a:ext cx="114300" cy="386384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4</xdr:col>
      <xdr:colOff>390525</xdr:colOff>
      <xdr:row>17</xdr:row>
      <xdr:rowOff>0</xdr:rowOff>
    </xdr:from>
    <xdr:to>
      <xdr:col>5</xdr:col>
      <xdr:colOff>980661</xdr:colOff>
      <xdr:row>19</xdr:row>
      <xdr:rowOff>43485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3B19EB7-0290-456E-993A-D11345AEA391}"/>
            </a:ext>
          </a:extLst>
        </xdr:cNvPr>
        <xdr:cNvSpPr txBox="1"/>
      </xdr:nvSpPr>
      <xdr:spPr>
        <a:xfrm>
          <a:off x="4730750" y="4216400"/>
          <a:ext cx="1479136" cy="529260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名前は全角で１文字空ける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17</xdr:row>
      <xdr:rowOff>171450</xdr:rowOff>
    </xdr:from>
    <xdr:to>
      <xdr:col>4</xdr:col>
      <xdr:colOff>381000</xdr:colOff>
      <xdr:row>18</xdr:row>
      <xdr:rowOff>45555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36D5510C-33AA-4A49-8381-58AA835EDA85}"/>
            </a:ext>
          </a:extLst>
        </xdr:cNvPr>
        <xdr:cNvSpPr/>
      </xdr:nvSpPr>
      <xdr:spPr>
        <a:xfrm rot="5400000">
          <a:off x="4468260" y="4256640"/>
          <a:ext cx="118580" cy="381000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4</xdr:col>
      <xdr:colOff>1</xdr:colOff>
      <xdr:row>20</xdr:row>
      <xdr:rowOff>115956</xdr:rowOff>
    </xdr:from>
    <xdr:to>
      <xdr:col>5</xdr:col>
      <xdr:colOff>228187</xdr:colOff>
      <xdr:row>21</xdr:row>
      <xdr:rowOff>132936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CE08EB2-ABF9-473C-8F5A-5910D3353CD8}"/>
            </a:ext>
          </a:extLst>
        </xdr:cNvPr>
        <xdr:cNvSpPr txBox="1"/>
      </xdr:nvSpPr>
      <xdr:spPr>
        <a:xfrm>
          <a:off x="4337051" y="5056256"/>
          <a:ext cx="1117186" cy="258280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英数字は半角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438979</xdr:colOff>
      <xdr:row>2</xdr:row>
      <xdr:rowOff>173934</xdr:rowOff>
    </xdr:from>
    <xdr:to>
      <xdr:col>5</xdr:col>
      <xdr:colOff>16566</xdr:colOff>
      <xdr:row>4</xdr:row>
      <xdr:rowOff>236469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BDC8866-92E9-46FF-9088-0D229749A111}"/>
            </a:ext>
          </a:extLst>
        </xdr:cNvPr>
        <xdr:cNvSpPr txBox="1"/>
      </xdr:nvSpPr>
      <xdr:spPr>
        <a:xfrm>
          <a:off x="2813879" y="770834"/>
          <a:ext cx="2428737" cy="548310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1_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学内団体結成・継続届の団体名欄に記入したものが自動入力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498199</xdr:colOff>
      <xdr:row>13</xdr:row>
      <xdr:rowOff>8284</xdr:rowOff>
    </xdr:from>
    <xdr:to>
      <xdr:col>5</xdr:col>
      <xdr:colOff>1088335</xdr:colOff>
      <xdr:row>15</xdr:row>
      <xdr:rowOff>51769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6544349-4A4F-47B4-A48D-FCD8BAB5F131}"/>
            </a:ext>
          </a:extLst>
        </xdr:cNvPr>
        <xdr:cNvSpPr txBox="1"/>
      </xdr:nvSpPr>
      <xdr:spPr>
        <a:xfrm>
          <a:off x="4835249" y="3262659"/>
          <a:ext cx="1479136" cy="52608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学科・専攻と学年はプルダウンで選択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1350522</xdr:colOff>
      <xdr:row>13</xdr:row>
      <xdr:rowOff>72060</xdr:rowOff>
    </xdr:from>
    <xdr:to>
      <xdr:col>4</xdr:col>
      <xdr:colOff>496957</xdr:colOff>
      <xdr:row>13</xdr:row>
      <xdr:rowOff>186360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AA640B36-3C56-4089-827A-690A3F50C2F5}"/>
            </a:ext>
          </a:extLst>
        </xdr:cNvPr>
        <xdr:cNvSpPr/>
      </xdr:nvSpPr>
      <xdr:spPr>
        <a:xfrm rot="5400000">
          <a:off x="3479615" y="2083167"/>
          <a:ext cx="114300" cy="2594485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</xdr:col>
      <xdr:colOff>507195</xdr:colOff>
      <xdr:row>14</xdr:row>
      <xdr:rowOff>107674</xdr:rowOff>
    </xdr:from>
    <xdr:to>
      <xdr:col>4</xdr:col>
      <xdr:colOff>488217</xdr:colOff>
      <xdr:row>14</xdr:row>
      <xdr:rowOff>221974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AED5C5C8-805E-4B1E-9210-50E506C7755E}"/>
            </a:ext>
          </a:extLst>
        </xdr:cNvPr>
        <xdr:cNvSpPr/>
      </xdr:nvSpPr>
      <xdr:spPr>
        <a:xfrm rot="5400000">
          <a:off x="3799706" y="2688913"/>
          <a:ext cx="114300" cy="1943172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3</xdr:col>
      <xdr:colOff>1027044</xdr:colOff>
      <xdr:row>1</xdr:row>
      <xdr:rowOff>41413</xdr:rowOff>
    </xdr:from>
    <xdr:to>
      <xdr:col>3</xdr:col>
      <xdr:colOff>1141344</xdr:colOff>
      <xdr:row>2</xdr:row>
      <xdr:rowOff>182217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7DB76409-BECC-40B2-BECB-63D0134C2C31}"/>
            </a:ext>
          </a:extLst>
        </xdr:cNvPr>
        <xdr:cNvSpPr/>
      </xdr:nvSpPr>
      <xdr:spPr>
        <a:xfrm rot="10800000">
          <a:off x="3954394" y="397013"/>
          <a:ext cx="114300" cy="385279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375203</xdr:colOff>
      <xdr:row>10</xdr:row>
      <xdr:rowOff>33131</xdr:rowOff>
    </xdr:from>
    <xdr:to>
      <xdr:col>1</xdr:col>
      <xdr:colOff>489503</xdr:colOff>
      <xdr:row>12</xdr:row>
      <xdr:rowOff>66262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1BB518C6-CFAE-45C9-86AA-E7EC6E8E2652}"/>
            </a:ext>
          </a:extLst>
        </xdr:cNvPr>
        <xdr:cNvSpPr/>
      </xdr:nvSpPr>
      <xdr:spPr>
        <a:xfrm rot="10800000">
          <a:off x="848278" y="1909556"/>
          <a:ext cx="114300" cy="376031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57977</xdr:colOff>
      <xdr:row>11</xdr:row>
      <xdr:rowOff>163994</xdr:rowOff>
    </xdr:from>
    <xdr:to>
      <xdr:col>2</xdr:col>
      <xdr:colOff>1175999</xdr:colOff>
      <xdr:row>18</xdr:row>
      <xdr:rowOff>26451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16C820C-66DB-49CB-BED7-A6947E2BF40E}"/>
            </a:ext>
          </a:extLst>
        </xdr:cNvPr>
        <xdr:cNvSpPr txBox="1"/>
      </xdr:nvSpPr>
      <xdr:spPr>
        <a:xfrm>
          <a:off x="57977" y="2211869"/>
          <a:ext cx="2708697" cy="1062607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大会等の参加登録料、競技団体への登録料、施設使用料等の現金援助については、前回のサークル援助締切以降に登録したものについて、申請してください。それ以前のものは認めません。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761999</xdr:colOff>
      <xdr:row>12</xdr:row>
      <xdr:rowOff>52181</xdr:rowOff>
    </xdr:from>
    <xdr:to>
      <xdr:col>8</xdr:col>
      <xdr:colOff>406261</xdr:colOff>
      <xdr:row>16</xdr:row>
      <xdr:rowOff>70817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D87B46F-4691-4575-A345-8C3165EAFC14}"/>
            </a:ext>
          </a:extLst>
        </xdr:cNvPr>
        <xdr:cNvSpPr txBox="1"/>
      </xdr:nvSpPr>
      <xdr:spPr>
        <a:xfrm>
          <a:off x="5118099" y="2271506"/>
          <a:ext cx="2174737" cy="704436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数量と単価を記入すると合計金額が自動計算されます。単位は手動で記入願いします。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180560</xdr:colOff>
      <xdr:row>10</xdr:row>
      <xdr:rowOff>0</xdr:rowOff>
    </xdr:from>
    <xdr:to>
      <xdr:col>5</xdr:col>
      <xdr:colOff>294860</xdr:colOff>
      <xdr:row>12</xdr:row>
      <xdr:rowOff>33131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CF8047D8-8997-4783-A487-E5794CB66A95}"/>
            </a:ext>
          </a:extLst>
        </xdr:cNvPr>
        <xdr:cNvSpPr/>
      </xdr:nvSpPr>
      <xdr:spPr>
        <a:xfrm rot="10800000">
          <a:off x="5428835" y="1873250"/>
          <a:ext cx="114300" cy="379206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8</xdr:col>
      <xdr:colOff>206236</xdr:colOff>
      <xdr:row>10</xdr:row>
      <xdr:rowOff>19050</xdr:rowOff>
    </xdr:from>
    <xdr:to>
      <xdr:col>8</xdr:col>
      <xdr:colOff>320536</xdr:colOff>
      <xdr:row>12</xdr:row>
      <xdr:rowOff>52181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558C75B7-264E-4ED3-B55D-F49AFEFFE8B0}"/>
            </a:ext>
          </a:extLst>
        </xdr:cNvPr>
        <xdr:cNvSpPr/>
      </xdr:nvSpPr>
      <xdr:spPr>
        <a:xfrm rot="10800000">
          <a:off x="7089636" y="1892300"/>
          <a:ext cx="114300" cy="379206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827020</xdr:colOff>
      <xdr:row>10</xdr:row>
      <xdr:rowOff>1</xdr:rowOff>
    </xdr:from>
    <xdr:to>
      <xdr:col>9</xdr:col>
      <xdr:colOff>941320</xdr:colOff>
      <xdr:row>12</xdr:row>
      <xdr:rowOff>33132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FF1895A5-1E63-48E5-81D1-1AF72063DF15}"/>
            </a:ext>
          </a:extLst>
        </xdr:cNvPr>
        <xdr:cNvSpPr/>
      </xdr:nvSpPr>
      <xdr:spPr>
        <a:xfrm rot="10800000">
          <a:off x="8297795" y="1873251"/>
          <a:ext cx="114300" cy="379206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74544</xdr:colOff>
      <xdr:row>12</xdr:row>
      <xdr:rowOff>61707</xdr:rowOff>
    </xdr:from>
    <xdr:to>
      <xdr:col>9</xdr:col>
      <xdr:colOff>2760595</xdr:colOff>
      <xdr:row>17</xdr:row>
      <xdr:rowOff>106433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27DF1D0-356C-4F21-B197-0DAA42E10970}"/>
            </a:ext>
          </a:extLst>
        </xdr:cNvPr>
        <xdr:cNvSpPr txBox="1"/>
      </xdr:nvSpPr>
      <xdr:spPr>
        <a:xfrm>
          <a:off x="7542144" y="2277857"/>
          <a:ext cx="2686051" cy="905151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詳細に書くこと。個人で買うべき物（個人で使用する物品）だと判断した場合は、援助を行いません。（枠が足りない場合は、他の紙に記入してください）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8</xdr:col>
      <xdr:colOff>554934</xdr:colOff>
      <xdr:row>0</xdr:row>
      <xdr:rowOff>49695</xdr:rowOff>
    </xdr:from>
    <xdr:to>
      <xdr:col>10</xdr:col>
      <xdr:colOff>132521</xdr:colOff>
      <xdr:row>3</xdr:row>
      <xdr:rowOff>99391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109A725-1D87-40E3-A99F-FB49E83D4456}"/>
            </a:ext>
          </a:extLst>
        </xdr:cNvPr>
        <xdr:cNvSpPr txBox="1"/>
      </xdr:nvSpPr>
      <xdr:spPr>
        <a:xfrm>
          <a:off x="7438334" y="52870"/>
          <a:ext cx="3165337" cy="719621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商品やカタログ等の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URL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を記入。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URL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が無いものは紙カタログ等を添付。大会等参加費の場合は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にした領収書の写しを添付。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9</xdr:col>
      <xdr:colOff>2469955</xdr:colOff>
      <xdr:row>3</xdr:row>
      <xdr:rowOff>142099</xdr:rowOff>
    </xdr:from>
    <xdr:to>
      <xdr:col>10</xdr:col>
      <xdr:colOff>32155</xdr:colOff>
      <xdr:row>4</xdr:row>
      <xdr:rowOff>113599</xdr:rowOff>
    </xdr:to>
    <xdr:sp macro="" textlink="">
      <xdr:nvSpPr>
        <xdr:cNvPr id="10" name="下矢印 9">
          <a:extLst>
            <a:ext uri="{FF2B5EF4-FFF2-40B4-BE49-F238E27FC236}">
              <a16:creationId xmlns:a16="http://schemas.microsoft.com/office/drawing/2014/main" id="{1E7A9EB0-6FE8-461D-B214-7CA44EA1819C}"/>
            </a:ext>
          </a:extLst>
        </xdr:cNvPr>
        <xdr:cNvSpPr/>
      </xdr:nvSpPr>
      <xdr:spPr>
        <a:xfrm rot="18060000">
          <a:off x="10153717" y="605387"/>
          <a:ext cx="139775" cy="565750"/>
        </a:xfrm>
        <a:prstGeom prst="downArrow">
          <a:avLst/>
        </a:prstGeom>
        <a:solidFill>
          <a:srgbClr val="FF0000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4</xdr:col>
      <xdr:colOff>244751</xdr:colOff>
      <xdr:row>12</xdr:row>
      <xdr:rowOff>83241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DC12854-41F4-4E9C-A0D3-EA5FBEF3ED51}"/>
            </a:ext>
          </a:extLst>
        </xdr:cNvPr>
        <xdr:cNvSpPr txBox="1"/>
      </xdr:nvSpPr>
      <xdr:spPr>
        <a:xfrm>
          <a:off x="3486150" y="2044700"/>
          <a:ext cx="1114701" cy="257866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英数字は半角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5.109\gsien\400_&#12469;&#12540;&#12463;&#12523;\05_&#12469;&#12540;&#12463;&#12523;&#25031;&#35527;&#20250;\R6\&#31532;1&#22238;&#65288;R6.4.25&#65289;\&#12304;&#26032;&#27096;&#24335;&#26696;&#12305;&#23398;&#20869;&#22243;&#20307;&#32153;&#32154;&#23626;&#65288;&#20462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_提出書類チェック表"/>
      <sheetName val="1_学内団体結成・継続届"/>
      <sheetName val="2_部員名簿"/>
      <sheetName val="3_活動報告書"/>
      <sheetName val="4_収支決算書"/>
      <sheetName val="6_誓約書"/>
      <sheetName val="7_サークル援助願"/>
      <sheetName val="8_部室使用許可願"/>
      <sheetName val="9_要望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9"/>
  <sheetViews>
    <sheetView tabSelected="1" view="pageBreakPreview" zoomScaleNormal="100" zoomScaleSheetLayoutView="100" workbookViewId="0">
      <selection activeCell="D7" sqref="D7:D8"/>
    </sheetView>
  </sheetViews>
  <sheetFormatPr defaultRowHeight="13.5" x14ac:dyDescent="0.4"/>
  <cols>
    <col min="1" max="1" width="8.375" style="3" customWidth="1"/>
    <col min="2" max="2" width="27.125" style="3" bestFit="1" customWidth="1"/>
    <col min="3" max="3" width="53.125" style="3" customWidth="1"/>
    <col min="4" max="5" width="8.75" style="3" customWidth="1"/>
    <col min="6" max="6" width="9" style="3"/>
    <col min="7" max="7" width="0" style="3" hidden="1" customWidth="1"/>
    <col min="8" max="16384" width="9" style="3"/>
  </cols>
  <sheetData>
    <row r="1" spans="1:8" ht="33" customHeight="1" x14ac:dyDescent="0.4">
      <c r="A1" s="148" t="s">
        <v>0</v>
      </c>
      <c r="B1" s="148"/>
      <c r="C1" s="148"/>
      <c r="D1" s="148"/>
      <c r="E1" s="148"/>
      <c r="F1" s="1"/>
      <c r="G1" s="26" t="s">
        <v>93</v>
      </c>
      <c r="H1" s="2"/>
    </row>
    <row r="2" spans="1:8" ht="33" customHeight="1" x14ac:dyDescent="0.4">
      <c r="A2" s="148"/>
      <c r="B2" s="148"/>
      <c r="C2" s="148"/>
      <c r="D2" s="148"/>
      <c r="E2" s="148"/>
      <c r="F2" s="1"/>
      <c r="G2" s="2"/>
      <c r="H2" s="2"/>
    </row>
    <row r="3" spans="1:8" ht="13.5" customHeight="1" x14ac:dyDescent="0.4">
      <c r="A3" s="1"/>
      <c r="B3" s="1"/>
      <c r="C3" s="1"/>
      <c r="D3" s="1"/>
      <c r="E3" s="1"/>
      <c r="F3" s="1"/>
      <c r="G3" s="2"/>
      <c r="H3" s="2"/>
    </row>
    <row r="4" spans="1:8" ht="13.5" customHeight="1" x14ac:dyDescent="0.4"/>
    <row r="5" spans="1:8" ht="17.25" x14ac:dyDescent="0.4">
      <c r="A5" s="149"/>
      <c r="B5" s="149" t="s">
        <v>1</v>
      </c>
      <c r="C5" s="149" t="s">
        <v>2</v>
      </c>
      <c r="D5" s="149" t="s">
        <v>3</v>
      </c>
      <c r="E5" s="149"/>
    </row>
    <row r="6" spans="1:8" ht="17.25" x14ac:dyDescent="0.4">
      <c r="A6" s="149"/>
      <c r="B6" s="149"/>
      <c r="C6" s="149"/>
      <c r="D6" s="62" t="s">
        <v>4</v>
      </c>
      <c r="E6" s="62" t="s">
        <v>5</v>
      </c>
    </row>
    <row r="7" spans="1:8" ht="21.75" customHeight="1" x14ac:dyDescent="0.4">
      <c r="A7" s="136">
        <v>1</v>
      </c>
      <c r="B7" s="143" t="s">
        <v>94</v>
      </c>
      <c r="C7" s="145" t="s">
        <v>120</v>
      </c>
      <c r="D7" s="134"/>
      <c r="E7" s="136"/>
    </row>
    <row r="8" spans="1:8" ht="51.75" customHeight="1" x14ac:dyDescent="0.4">
      <c r="A8" s="137"/>
      <c r="B8" s="144"/>
      <c r="C8" s="146"/>
      <c r="D8" s="135"/>
      <c r="E8" s="137"/>
    </row>
    <row r="9" spans="1:8" ht="39.75" customHeight="1" x14ac:dyDescent="0.4">
      <c r="A9" s="63">
        <v>2</v>
      </c>
      <c r="B9" s="64" t="s">
        <v>6</v>
      </c>
      <c r="C9" s="65" t="s">
        <v>73</v>
      </c>
      <c r="D9" s="66"/>
      <c r="E9" s="64"/>
    </row>
    <row r="10" spans="1:8" ht="30" customHeight="1" x14ac:dyDescent="0.4">
      <c r="A10" s="136">
        <v>3</v>
      </c>
      <c r="B10" s="143" t="s">
        <v>187</v>
      </c>
      <c r="C10" s="145" t="s">
        <v>95</v>
      </c>
      <c r="D10" s="134"/>
      <c r="E10" s="136"/>
    </row>
    <row r="11" spans="1:8" ht="30" customHeight="1" x14ac:dyDescent="0.4">
      <c r="A11" s="138"/>
      <c r="B11" s="147"/>
      <c r="C11" s="147"/>
      <c r="D11" s="140"/>
      <c r="E11" s="138"/>
    </row>
    <row r="12" spans="1:8" ht="30" customHeight="1" x14ac:dyDescent="0.4">
      <c r="A12" s="138"/>
      <c r="B12" s="147"/>
      <c r="C12" s="147"/>
      <c r="D12" s="140"/>
      <c r="E12" s="138"/>
    </row>
    <row r="13" spans="1:8" ht="30" customHeight="1" x14ac:dyDescent="0.4">
      <c r="A13" s="137"/>
      <c r="B13" s="144"/>
      <c r="C13" s="144"/>
      <c r="D13" s="135"/>
      <c r="E13" s="137"/>
    </row>
    <row r="14" spans="1:8" ht="19.5" customHeight="1" x14ac:dyDescent="0.4">
      <c r="A14" s="136">
        <v>4</v>
      </c>
      <c r="B14" s="143" t="s">
        <v>188</v>
      </c>
      <c r="C14" s="145" t="s">
        <v>7</v>
      </c>
      <c r="D14" s="134"/>
      <c r="E14" s="136"/>
    </row>
    <row r="15" spans="1:8" ht="19.5" customHeight="1" x14ac:dyDescent="0.4">
      <c r="A15" s="138"/>
      <c r="B15" s="147"/>
      <c r="C15" s="147"/>
      <c r="D15" s="140"/>
      <c r="E15" s="138"/>
    </row>
    <row r="16" spans="1:8" ht="19.5" customHeight="1" x14ac:dyDescent="0.4">
      <c r="A16" s="138"/>
      <c r="B16" s="147"/>
      <c r="C16" s="147"/>
      <c r="D16" s="140"/>
      <c r="E16" s="138"/>
    </row>
    <row r="17" spans="1:9" ht="19.5" customHeight="1" x14ac:dyDescent="0.4">
      <c r="A17" s="137"/>
      <c r="B17" s="144"/>
      <c r="C17" s="144"/>
      <c r="D17" s="135"/>
      <c r="E17" s="137"/>
    </row>
    <row r="18" spans="1:9" ht="17.25" customHeight="1" x14ac:dyDescent="0.4">
      <c r="A18" s="136">
        <v>5</v>
      </c>
      <c r="B18" s="143" t="s">
        <v>10</v>
      </c>
      <c r="C18" s="145" t="s">
        <v>11</v>
      </c>
      <c r="D18" s="134"/>
      <c r="E18" s="136"/>
    </row>
    <row r="19" spans="1:9" ht="17.25" customHeight="1" x14ac:dyDescent="0.4">
      <c r="A19" s="138"/>
      <c r="B19" s="144"/>
      <c r="C19" s="146"/>
      <c r="D19" s="135"/>
      <c r="E19" s="137"/>
    </row>
    <row r="20" spans="1:9" ht="20.25" customHeight="1" x14ac:dyDescent="0.4">
      <c r="A20" s="136">
        <v>6</v>
      </c>
      <c r="B20" s="143" t="s">
        <v>92</v>
      </c>
      <c r="C20" s="145" t="s">
        <v>96</v>
      </c>
      <c r="D20" s="134"/>
      <c r="E20" s="136"/>
    </row>
    <row r="21" spans="1:9" ht="20.25" customHeight="1" x14ac:dyDescent="0.4">
      <c r="A21" s="137"/>
      <c r="B21" s="144"/>
      <c r="C21" s="146"/>
      <c r="D21" s="135"/>
      <c r="E21" s="137"/>
    </row>
    <row r="22" spans="1:9" ht="27.75" customHeight="1" x14ac:dyDescent="0.4">
      <c r="A22" s="67">
        <v>7</v>
      </c>
      <c r="B22" s="68" t="s">
        <v>8</v>
      </c>
      <c r="C22" s="69" t="s">
        <v>117</v>
      </c>
      <c r="D22" s="70"/>
      <c r="E22" s="71"/>
    </row>
    <row r="23" spans="1:9" ht="27.75" customHeight="1" x14ac:dyDescent="0.4">
      <c r="A23" s="62">
        <v>8</v>
      </c>
      <c r="B23" s="72" t="s">
        <v>9</v>
      </c>
      <c r="C23" s="73" t="s">
        <v>118</v>
      </c>
      <c r="D23" s="74"/>
      <c r="E23" s="73"/>
    </row>
    <row r="24" spans="1:9" ht="27.75" customHeight="1" x14ac:dyDescent="0.4">
      <c r="A24" s="62">
        <v>9</v>
      </c>
      <c r="B24" s="72" t="s">
        <v>12</v>
      </c>
      <c r="C24" s="71" t="s">
        <v>119</v>
      </c>
      <c r="D24" s="70"/>
      <c r="E24" s="71"/>
    </row>
    <row r="25" spans="1:9" ht="11.25" customHeight="1" x14ac:dyDescent="0.4"/>
    <row r="26" spans="1:9" ht="21" x14ac:dyDescent="0.4">
      <c r="A26" s="9" t="s">
        <v>13</v>
      </c>
      <c r="B26" s="9"/>
      <c r="C26" s="9"/>
      <c r="D26" s="9"/>
    </row>
    <row r="27" spans="1:9" ht="25.5" customHeight="1" x14ac:dyDescent="0.4">
      <c r="A27" s="75" t="s">
        <v>14</v>
      </c>
      <c r="B27" s="139" t="s">
        <v>76</v>
      </c>
      <c r="C27" s="139"/>
      <c r="D27" s="139"/>
    </row>
    <row r="28" spans="1:9" ht="29.25" customHeight="1" x14ac:dyDescent="0.4">
      <c r="A28" s="75" t="s">
        <v>14</v>
      </c>
      <c r="B28" s="139" t="s">
        <v>75</v>
      </c>
      <c r="C28" s="139"/>
      <c r="D28" s="139"/>
      <c r="I28" s="4"/>
    </row>
    <row r="29" spans="1:9" ht="27" customHeight="1" x14ac:dyDescent="0.4">
      <c r="A29" s="75" t="s">
        <v>14</v>
      </c>
      <c r="B29" s="139" t="s">
        <v>15</v>
      </c>
      <c r="C29" s="139"/>
      <c r="D29" s="139"/>
      <c r="I29" s="4"/>
    </row>
    <row r="30" spans="1:9" ht="42.75" customHeight="1" x14ac:dyDescent="0.4">
      <c r="A30" s="75" t="s">
        <v>14</v>
      </c>
      <c r="B30" s="141" t="s">
        <v>16</v>
      </c>
      <c r="C30" s="141"/>
      <c r="D30" s="141"/>
      <c r="I30" s="4"/>
    </row>
    <row r="31" spans="1:9" ht="17.25" x14ac:dyDescent="0.4">
      <c r="A31" s="1"/>
      <c r="B31" s="142"/>
      <c r="C31" s="142"/>
      <c r="D31" s="142"/>
    </row>
    <row r="32" spans="1:9" ht="18" customHeight="1" x14ac:dyDescent="0.4">
      <c r="A32" s="61" t="s">
        <v>185</v>
      </c>
    </row>
    <row r="33" spans="1:14" ht="18" customHeight="1" thickBot="1" x14ac:dyDescent="0.45">
      <c r="A33" s="5"/>
    </row>
    <row r="34" spans="1:14" ht="14.25" customHeight="1" x14ac:dyDescent="0.4">
      <c r="B34" s="125" t="s">
        <v>186</v>
      </c>
      <c r="C34" s="126"/>
      <c r="D34" s="127"/>
    </row>
    <row r="35" spans="1:14" ht="13.5" customHeight="1" x14ac:dyDescent="0.4">
      <c r="B35" s="128"/>
      <c r="C35" s="129"/>
      <c r="D35" s="130"/>
    </row>
    <row r="36" spans="1:14" ht="13.5" customHeight="1" x14ac:dyDescent="0.4">
      <c r="B36" s="128"/>
      <c r="C36" s="129"/>
      <c r="D36" s="130"/>
    </row>
    <row r="37" spans="1:14" ht="14.25" customHeight="1" thickBot="1" x14ac:dyDescent="0.45">
      <c r="B37" s="131"/>
      <c r="C37" s="132"/>
      <c r="D37" s="133"/>
    </row>
    <row r="42" spans="1:14" ht="17.25" x14ac:dyDescent="0.4">
      <c r="M42" s="2"/>
    </row>
    <row r="43" spans="1:14" ht="17.25" x14ac:dyDescent="0.4">
      <c r="M43" s="2"/>
    </row>
    <row r="44" spans="1:14" ht="17.25" x14ac:dyDescent="0.4">
      <c r="N44" s="2"/>
    </row>
    <row r="45" spans="1:14" ht="17.25" x14ac:dyDescent="0.4">
      <c r="M45" s="2"/>
    </row>
    <row r="46" spans="1:14" ht="17.25" x14ac:dyDescent="0.4">
      <c r="M46" s="2"/>
    </row>
    <row r="47" spans="1:14" ht="17.25" x14ac:dyDescent="0.4">
      <c r="N47" s="2"/>
    </row>
    <row r="48" spans="1:14" ht="17.25" x14ac:dyDescent="0.4">
      <c r="M48" s="2"/>
    </row>
    <row r="49" spans="15:15" ht="14.25" x14ac:dyDescent="0.4">
      <c r="O49" s="6"/>
    </row>
  </sheetData>
  <sheetProtection algorithmName="SHA-512" hashValue="IKqVAm/VGTlN98lnlJUiaZhowHYpl07qTYGVQcwBuRFucniZx1uVGLJXk7jQ1Tis+NjuJhsdGUJJy+FSk8Agmw==" saltValue="FV9Lp/CQtZWLr377EHyMCw==" spinCount="100000" sheet="1" selectLockedCells="1"/>
  <mergeCells count="36">
    <mergeCell ref="A10:A13"/>
    <mergeCell ref="B10:B13"/>
    <mergeCell ref="C10:C13"/>
    <mergeCell ref="A1:E2"/>
    <mergeCell ref="A5:A6"/>
    <mergeCell ref="B5:B6"/>
    <mergeCell ref="C5:C6"/>
    <mergeCell ref="D5:E5"/>
    <mergeCell ref="A7:A8"/>
    <mergeCell ref="B7:B8"/>
    <mergeCell ref="C7:C8"/>
    <mergeCell ref="A14:A17"/>
    <mergeCell ref="B14:B17"/>
    <mergeCell ref="C14:C17"/>
    <mergeCell ref="A18:A19"/>
    <mergeCell ref="B18:B19"/>
    <mergeCell ref="C18:C19"/>
    <mergeCell ref="A20:A21"/>
    <mergeCell ref="B20:B21"/>
    <mergeCell ref="C20:C21"/>
    <mergeCell ref="B27:D27"/>
    <mergeCell ref="B28:D28"/>
    <mergeCell ref="B34:D37"/>
    <mergeCell ref="D7:D8"/>
    <mergeCell ref="E7:E8"/>
    <mergeCell ref="E20:E21"/>
    <mergeCell ref="D20:D21"/>
    <mergeCell ref="E18:E19"/>
    <mergeCell ref="D18:D19"/>
    <mergeCell ref="E14:E17"/>
    <mergeCell ref="B29:D29"/>
    <mergeCell ref="D14:D17"/>
    <mergeCell ref="E10:E13"/>
    <mergeCell ref="D10:D13"/>
    <mergeCell ref="B30:D30"/>
    <mergeCell ref="B31:D31"/>
  </mergeCells>
  <phoneticPr fontId="1"/>
  <dataValidations count="1">
    <dataValidation type="list" allowBlank="1" showInputMessage="1" showErrorMessage="1" sqref="D7:E24" xr:uid="{00000000-0002-0000-0000-000000000000}">
      <formula1>$G$1</formula1>
    </dataValidation>
  </dataValidations>
  <pageMargins left="0.7" right="0.7" top="0.75" bottom="0.75" header="0.3" footer="0.3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6"/>
  <sheetViews>
    <sheetView view="pageBreakPreview" zoomScaleNormal="100" zoomScaleSheetLayoutView="100" workbookViewId="0">
      <selection activeCell="H9" sqref="H9:J9"/>
    </sheetView>
  </sheetViews>
  <sheetFormatPr defaultRowHeight="18.75" x14ac:dyDescent="0.4"/>
  <cols>
    <col min="5" max="5" width="20.625" bestFit="1" customWidth="1"/>
    <col min="6" max="6" width="13" bestFit="1" customWidth="1"/>
  </cols>
  <sheetData>
    <row r="1" spans="1:11" ht="28.5" x14ac:dyDescent="0.4">
      <c r="A1" s="188" t="s">
        <v>108</v>
      </c>
      <c r="B1" s="188"/>
      <c r="C1" s="188"/>
      <c r="D1" s="188"/>
      <c r="E1" s="188"/>
      <c r="F1" s="188"/>
      <c r="G1" s="188"/>
      <c r="H1" s="188"/>
      <c r="I1" s="188"/>
      <c r="J1" s="188"/>
      <c r="K1" s="3"/>
    </row>
    <row r="2" spans="1:1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4">
      <c r="A4" s="3"/>
      <c r="B4" s="3"/>
      <c r="C4" s="3"/>
      <c r="D4" s="3"/>
      <c r="E4" s="3"/>
      <c r="F4" s="3"/>
      <c r="G4" s="3"/>
      <c r="H4" s="182" t="str">
        <f>'1_学内団体結成・継続届'!$J$5</f>
        <v>　　　　年　　月　　日</v>
      </c>
      <c r="I4" s="182"/>
      <c r="J4" s="182"/>
    </row>
    <row r="5" spans="1:11" x14ac:dyDescent="0.4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ht="21" x14ac:dyDescent="0.4">
      <c r="A6" s="9" t="s">
        <v>17</v>
      </c>
      <c r="B6" s="3"/>
      <c r="C6" s="3"/>
      <c r="D6" s="3"/>
      <c r="E6" s="3"/>
      <c r="F6" s="3"/>
      <c r="G6" s="3"/>
      <c r="H6" s="3"/>
      <c r="I6" s="3"/>
      <c r="J6" s="3"/>
    </row>
    <row r="7" spans="1:11" x14ac:dyDescent="0.4">
      <c r="A7" s="3"/>
      <c r="B7" s="3"/>
      <c r="C7" s="3"/>
      <c r="D7" s="3"/>
      <c r="E7" s="3"/>
      <c r="F7" s="3"/>
      <c r="G7" s="3"/>
      <c r="H7" s="3"/>
      <c r="I7" s="3"/>
      <c r="J7" s="3"/>
    </row>
    <row r="8" spans="1:11" x14ac:dyDescent="0.4">
      <c r="A8" s="3"/>
      <c r="B8" s="3"/>
      <c r="C8" s="3"/>
      <c r="D8" s="3"/>
      <c r="E8" s="3"/>
      <c r="F8" s="3"/>
      <c r="G8" s="3"/>
      <c r="H8" s="3"/>
      <c r="I8" s="3"/>
      <c r="J8" s="3"/>
    </row>
    <row r="9" spans="1:11" x14ac:dyDescent="0.4">
      <c r="A9" s="3"/>
      <c r="B9" s="3"/>
      <c r="C9" s="3"/>
      <c r="D9" s="3"/>
      <c r="E9" s="3"/>
      <c r="F9" s="3"/>
      <c r="G9" s="7" t="s">
        <v>77</v>
      </c>
      <c r="H9" s="153"/>
      <c r="I9" s="153"/>
      <c r="J9" s="153"/>
    </row>
    <row r="10" spans="1:1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1" x14ac:dyDescent="0.4">
      <c r="A11" s="3"/>
      <c r="B11" s="3"/>
      <c r="C11" s="3"/>
      <c r="D11" s="3"/>
      <c r="E11" s="3"/>
      <c r="F11" s="3"/>
      <c r="G11" s="7" t="s">
        <v>18</v>
      </c>
      <c r="H11" s="153"/>
      <c r="I11" s="153"/>
      <c r="J11" s="153"/>
    </row>
    <row r="12" spans="1:11" x14ac:dyDescent="0.4">
      <c r="A12" s="3"/>
      <c r="B12" s="3"/>
      <c r="C12" s="3"/>
      <c r="D12" s="3"/>
      <c r="E12" s="3"/>
      <c r="F12" s="3"/>
      <c r="G12" s="8"/>
      <c r="H12" s="2"/>
      <c r="I12" s="2"/>
      <c r="J12" s="2"/>
    </row>
    <row r="13" spans="1:11" x14ac:dyDescent="0.4">
      <c r="A13" s="3"/>
      <c r="B13" s="3"/>
      <c r="C13" s="3"/>
      <c r="D13" s="3"/>
      <c r="E13" s="3"/>
      <c r="F13" s="3"/>
      <c r="G13" s="7" t="s">
        <v>74</v>
      </c>
      <c r="H13" s="154"/>
      <c r="I13" s="154"/>
      <c r="J13" s="154"/>
    </row>
    <row r="14" spans="1:11" x14ac:dyDescent="0.4">
      <c r="A14" s="3"/>
      <c r="B14" s="3"/>
      <c r="C14" s="3"/>
      <c r="D14" s="3"/>
      <c r="E14" s="3"/>
      <c r="F14" s="3"/>
      <c r="G14" s="3"/>
      <c r="H14" s="8"/>
      <c r="I14" s="2"/>
      <c r="J14" s="2"/>
      <c r="K14" s="2"/>
    </row>
    <row r="15" spans="1:11" x14ac:dyDescent="0.4">
      <c r="A15" s="3"/>
      <c r="B15" s="3"/>
      <c r="C15" s="3"/>
      <c r="D15" s="3"/>
      <c r="E15" s="3"/>
      <c r="F15" s="3"/>
      <c r="G15" s="7" t="s">
        <v>109</v>
      </c>
      <c r="H15" s="154"/>
      <c r="I15" s="154"/>
      <c r="J15" s="154"/>
      <c r="K15" s="3"/>
    </row>
    <row r="16" spans="1:11" x14ac:dyDescent="0.4">
      <c r="A16" s="3"/>
      <c r="B16" s="3"/>
      <c r="C16" s="3"/>
      <c r="D16" s="3"/>
      <c r="E16" s="3"/>
      <c r="F16" s="3"/>
      <c r="G16" s="8"/>
      <c r="H16" s="112"/>
      <c r="I16" s="112"/>
      <c r="J16" s="112"/>
      <c r="K16" s="3"/>
    </row>
    <row r="17" spans="1:1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43.5" customHeight="1" x14ac:dyDescent="0.4">
      <c r="A18" s="179" t="s">
        <v>98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02"/>
    </row>
    <row r="19" spans="1:1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4">
      <c r="A21" s="3"/>
      <c r="B21" s="3"/>
      <c r="C21" s="3"/>
      <c r="D21" s="3"/>
      <c r="E21" s="155" t="s">
        <v>25</v>
      </c>
      <c r="F21" s="155"/>
      <c r="G21" s="3"/>
      <c r="H21" s="3"/>
      <c r="I21" s="3"/>
      <c r="J21" s="3"/>
      <c r="K21" s="3"/>
    </row>
    <row r="22" spans="1:1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8.5" customHeight="1" x14ac:dyDescent="0.4">
      <c r="A24" s="3"/>
      <c r="B24" s="99" t="s">
        <v>79</v>
      </c>
      <c r="C24" s="98" t="s">
        <v>99</v>
      </c>
      <c r="D24" s="98"/>
      <c r="E24" s="189"/>
      <c r="F24" s="189"/>
      <c r="G24" s="105" t="s">
        <v>100</v>
      </c>
      <c r="H24" s="98"/>
      <c r="I24" s="98"/>
      <c r="J24" s="98"/>
      <c r="K24" s="3"/>
    </row>
    <row r="25" spans="1:11" x14ac:dyDescent="0.4">
      <c r="A25" s="3"/>
      <c r="B25" s="98"/>
      <c r="C25" s="98"/>
      <c r="D25" s="98"/>
      <c r="E25" s="98"/>
      <c r="F25" s="98"/>
      <c r="G25" s="98"/>
      <c r="H25" s="98"/>
      <c r="I25" s="98"/>
      <c r="J25" s="98"/>
      <c r="K25" s="3"/>
    </row>
    <row r="26" spans="1:11" ht="28.5" customHeight="1" x14ac:dyDescent="0.4">
      <c r="A26" s="3"/>
      <c r="B26" s="99" t="s">
        <v>80</v>
      </c>
      <c r="C26" s="98" t="s">
        <v>101</v>
      </c>
      <c r="D26" s="102"/>
      <c r="E26" s="190"/>
      <c r="F26" s="190"/>
      <c r="G26" s="190"/>
      <c r="H26" s="190"/>
      <c r="I26" s="190"/>
      <c r="J26" s="190"/>
      <c r="K26" s="3"/>
    </row>
    <row r="27" spans="1:11" ht="28.5" customHeight="1" x14ac:dyDescent="0.4">
      <c r="A27" s="3"/>
      <c r="B27" s="98"/>
      <c r="C27" s="98" t="s">
        <v>102</v>
      </c>
      <c r="D27" s="98"/>
      <c r="E27" s="151"/>
      <c r="F27" s="151"/>
      <c r="G27" s="151"/>
      <c r="H27" s="151"/>
      <c r="I27" s="151"/>
      <c r="J27" s="151"/>
      <c r="K27" s="3"/>
    </row>
    <row r="28" spans="1:11" x14ac:dyDescent="0.4">
      <c r="A28" s="3"/>
      <c r="B28" s="98"/>
      <c r="C28" s="98"/>
      <c r="D28" s="98"/>
      <c r="E28" s="108"/>
      <c r="F28" s="108"/>
      <c r="G28" s="108"/>
      <c r="H28" s="98"/>
      <c r="I28" s="98"/>
      <c r="J28" s="98"/>
      <c r="K28" s="3"/>
    </row>
    <row r="29" spans="1:11" ht="28.5" customHeight="1" x14ac:dyDescent="0.4">
      <c r="A29" s="3"/>
      <c r="B29" s="99" t="s">
        <v>81</v>
      </c>
      <c r="C29" s="98" t="s">
        <v>103</v>
      </c>
      <c r="D29" s="102"/>
      <c r="E29" s="190"/>
      <c r="F29" s="190"/>
      <c r="G29" s="107" t="s">
        <v>104</v>
      </c>
      <c r="H29" s="102"/>
      <c r="I29" s="102"/>
      <c r="J29" s="102"/>
      <c r="K29" s="3"/>
    </row>
    <row r="30" spans="1:11" x14ac:dyDescent="0.4">
      <c r="A30" s="3"/>
      <c r="B30" s="98"/>
      <c r="C30" s="98"/>
      <c r="D30" s="98"/>
      <c r="E30" s="98"/>
      <c r="F30" s="98"/>
      <c r="G30" s="98"/>
      <c r="H30" s="98"/>
      <c r="I30" s="98"/>
      <c r="J30" s="98"/>
      <c r="K30" s="3"/>
    </row>
    <row r="31" spans="1:11" ht="28.5" customHeight="1" x14ac:dyDescent="0.4">
      <c r="A31" s="3"/>
      <c r="B31" s="99" t="s">
        <v>82</v>
      </c>
      <c r="C31" s="98" t="s">
        <v>105</v>
      </c>
      <c r="D31" s="102"/>
      <c r="E31" s="109">
        <v>45809</v>
      </c>
      <c r="F31" s="110">
        <v>0.375</v>
      </c>
      <c r="G31" s="102" t="s">
        <v>106</v>
      </c>
      <c r="H31" s="102"/>
      <c r="I31" s="102"/>
      <c r="J31" s="102"/>
      <c r="K31" s="3"/>
    </row>
    <row r="32" spans="1:11" ht="28.5" customHeight="1" x14ac:dyDescent="0.4">
      <c r="A32" s="3"/>
      <c r="B32" s="99"/>
      <c r="C32" s="98"/>
      <c r="D32" s="102"/>
      <c r="E32" s="111">
        <v>46173</v>
      </c>
      <c r="F32" s="110">
        <v>0.91666666666666663</v>
      </c>
      <c r="G32" s="102" t="s">
        <v>107</v>
      </c>
      <c r="H32" s="102"/>
      <c r="I32" s="102"/>
      <c r="J32" s="102"/>
      <c r="K32" s="3"/>
    </row>
    <row r="33" spans="1:11" x14ac:dyDescent="0.4">
      <c r="A33" s="3"/>
      <c r="B33" s="98"/>
      <c r="C33" s="98"/>
      <c r="D33" s="98"/>
      <c r="E33" s="98"/>
      <c r="F33" s="98"/>
      <c r="G33" s="98"/>
      <c r="H33" s="98"/>
      <c r="I33" s="98"/>
      <c r="J33" s="98"/>
      <c r="K33" s="3"/>
    </row>
    <row r="34" spans="1:11" ht="28.5" customHeight="1" x14ac:dyDescent="0.4">
      <c r="A34" s="3"/>
      <c r="B34" s="99"/>
      <c r="C34" s="98"/>
      <c r="D34" s="98"/>
      <c r="E34" s="98"/>
      <c r="F34" s="98"/>
      <c r="G34" s="98"/>
      <c r="H34" s="98"/>
      <c r="I34" s="98"/>
      <c r="J34" s="98"/>
      <c r="K34" s="3"/>
    </row>
    <row r="35" spans="1:11" x14ac:dyDescent="0.4">
      <c r="A35" s="3"/>
      <c r="B35" s="179" t="s">
        <v>111</v>
      </c>
      <c r="C35" s="179"/>
      <c r="D35" s="179"/>
      <c r="E35" s="179"/>
      <c r="F35" s="179"/>
      <c r="G35" s="179"/>
      <c r="H35" s="179"/>
      <c r="I35" s="179"/>
      <c r="J35" s="179"/>
      <c r="K35" s="3"/>
    </row>
    <row r="36" spans="1:11" ht="28.5" customHeight="1" x14ac:dyDescent="0.4">
      <c r="A36" s="3"/>
      <c r="B36" s="179"/>
      <c r="C36" s="179"/>
      <c r="D36" s="179"/>
      <c r="E36" s="179"/>
      <c r="F36" s="179"/>
      <c r="G36" s="179"/>
      <c r="H36" s="179"/>
      <c r="I36" s="179"/>
      <c r="J36" s="179"/>
      <c r="K36" s="3"/>
    </row>
    <row r="37" spans="1:11" x14ac:dyDescent="0.4">
      <c r="A37" s="3"/>
      <c r="B37" s="98" t="s">
        <v>110</v>
      </c>
      <c r="C37" s="98"/>
      <c r="D37" s="98"/>
      <c r="E37" s="98"/>
      <c r="F37" s="98"/>
      <c r="G37" s="98"/>
      <c r="H37" s="98"/>
      <c r="I37" s="98"/>
      <c r="J37" s="98"/>
      <c r="K37" s="3"/>
    </row>
    <row r="38" spans="1:11" ht="28.5" customHeight="1" x14ac:dyDescent="0.4">
      <c r="A38" s="3"/>
      <c r="B38" s="99"/>
      <c r="C38" s="98"/>
      <c r="D38" s="98"/>
      <c r="E38" s="98"/>
      <c r="F38" s="98"/>
      <c r="G38" s="98"/>
      <c r="H38" s="98"/>
      <c r="I38" s="98"/>
      <c r="J38" s="98"/>
      <c r="K38" s="3"/>
    </row>
    <row r="39" spans="1:11" x14ac:dyDescent="0.4">
      <c r="A39" s="3"/>
      <c r="J39" s="3"/>
      <c r="K39" s="3"/>
    </row>
    <row r="40" spans="1:11" x14ac:dyDescent="0.4">
      <c r="A40" s="3"/>
      <c r="J40" s="3"/>
      <c r="K40" s="3"/>
    </row>
    <row r="41" spans="1:11" x14ac:dyDescent="0.4">
      <c r="A41" s="3"/>
      <c r="J41" s="3"/>
      <c r="K41" s="3"/>
    </row>
    <row r="42" spans="1:11" x14ac:dyDescent="0.4">
      <c r="A42" s="3"/>
      <c r="J42" s="3"/>
      <c r="K42" s="3"/>
    </row>
    <row r="43" spans="1:11" x14ac:dyDescent="0.4">
      <c r="A43" s="3"/>
      <c r="J43" s="3"/>
      <c r="K43" s="3"/>
    </row>
    <row r="44" spans="1:11" x14ac:dyDescent="0.4">
      <c r="A44" s="3"/>
      <c r="J44" s="3"/>
      <c r="K44" s="3"/>
    </row>
    <row r="45" spans="1:11" x14ac:dyDescent="0.4">
      <c r="A45" s="3"/>
      <c r="J45" s="3"/>
      <c r="K45" s="3"/>
    </row>
    <row r="46" spans="1:11" x14ac:dyDescent="0.4">
      <c r="A46" s="3"/>
      <c r="J46" s="3"/>
      <c r="K46" s="3"/>
    </row>
  </sheetData>
  <sheetProtection algorithmName="SHA-512" hashValue="bVUBf9T0INcuufyX8KRtuGJ+qqTI6tAfqDMVQDJnVhuFcQQa+2Sz2zncNE/QiSrRZ+SO4Zsk+c9j3WI1Uatfug==" saltValue="Or+vXx9FzvOSFh4NepCrqQ==" spinCount="100000" sheet="1" objects="1" scenarios="1" selectLockedCells="1"/>
  <mergeCells count="13">
    <mergeCell ref="B35:J36"/>
    <mergeCell ref="A1:J1"/>
    <mergeCell ref="E24:F24"/>
    <mergeCell ref="E27:J27"/>
    <mergeCell ref="E26:J26"/>
    <mergeCell ref="A18:J18"/>
    <mergeCell ref="H15:J15"/>
    <mergeCell ref="H4:J4"/>
    <mergeCell ref="H9:J9"/>
    <mergeCell ref="H11:J11"/>
    <mergeCell ref="H13:J13"/>
    <mergeCell ref="E21:F21"/>
    <mergeCell ref="E29:F29"/>
  </mergeCells>
  <phoneticPr fontId="1"/>
  <pageMargins left="0.7" right="0.7" top="0.75" bottom="0.75" header="0.3" footer="0.3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49"/>
  <sheetViews>
    <sheetView view="pageBreakPreview" zoomScaleNormal="100" zoomScaleSheetLayoutView="100" workbookViewId="0">
      <selection activeCell="L13" sqref="L13"/>
    </sheetView>
  </sheetViews>
  <sheetFormatPr defaultRowHeight="18.75" x14ac:dyDescent="0.4"/>
  <cols>
    <col min="5" max="5" width="20.625" bestFit="1" customWidth="1"/>
    <col min="6" max="6" width="13" bestFit="1" customWidth="1"/>
  </cols>
  <sheetData>
    <row r="1" spans="1:11" ht="28.5" x14ac:dyDescent="0.4">
      <c r="A1" s="188" t="s">
        <v>112</v>
      </c>
      <c r="B1" s="188"/>
      <c r="C1" s="188"/>
      <c r="D1" s="188"/>
      <c r="E1" s="188"/>
      <c r="F1" s="188"/>
      <c r="G1" s="188"/>
      <c r="H1" s="188"/>
      <c r="I1" s="188"/>
      <c r="J1" s="188"/>
      <c r="K1" s="3"/>
    </row>
    <row r="2" spans="1:1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4">
      <c r="A3" s="98" t="s">
        <v>115</v>
      </c>
      <c r="B3" s="100" t="s">
        <v>116</v>
      </c>
      <c r="C3" s="181"/>
      <c r="D3" s="181"/>
      <c r="E3" s="181"/>
      <c r="F3" s="181"/>
      <c r="G3" s="181"/>
      <c r="H3" s="181"/>
      <c r="I3" s="181"/>
      <c r="J3" s="181"/>
      <c r="K3" s="3"/>
    </row>
    <row r="4" spans="1:1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8.75" customHeight="1" x14ac:dyDescent="0.4">
      <c r="A5" s="179" t="s">
        <v>113</v>
      </c>
      <c r="B5" s="179"/>
      <c r="C5" s="179"/>
      <c r="D5" s="179"/>
      <c r="E5" s="179"/>
      <c r="F5" s="179"/>
      <c r="G5" s="179"/>
      <c r="H5" s="179"/>
      <c r="I5" s="179"/>
      <c r="J5" s="179"/>
      <c r="K5" s="3"/>
    </row>
    <row r="6" spans="1:11" x14ac:dyDescent="0.4">
      <c r="A6" s="179"/>
      <c r="B6" s="179"/>
      <c r="C6" s="179"/>
      <c r="D6" s="179"/>
      <c r="E6" s="179"/>
      <c r="F6" s="179"/>
      <c r="G6" s="179"/>
      <c r="H6" s="179"/>
      <c r="I6" s="179"/>
      <c r="J6" s="179"/>
    </row>
    <row r="7" spans="1:11" x14ac:dyDescent="0.4">
      <c r="A7" s="106" t="s">
        <v>114</v>
      </c>
      <c r="B7" s="113"/>
      <c r="C7" s="113"/>
      <c r="D7" s="113"/>
      <c r="E7" s="113"/>
      <c r="F7" s="113"/>
      <c r="G7" s="113"/>
      <c r="H7" s="113"/>
      <c r="I7" s="113"/>
      <c r="J7" s="113"/>
    </row>
    <row r="8" spans="1:11" ht="21" x14ac:dyDescent="0.4">
      <c r="A8" s="9"/>
      <c r="B8" s="3"/>
      <c r="C8" s="3"/>
      <c r="D8" s="3"/>
      <c r="E8" s="3"/>
      <c r="F8" s="3"/>
      <c r="G8" s="3"/>
      <c r="H8" s="3"/>
      <c r="I8" s="3"/>
      <c r="J8" s="3"/>
    </row>
    <row r="9" spans="1:11" x14ac:dyDescent="0.4">
      <c r="A9" s="160"/>
      <c r="B9" s="160"/>
      <c r="C9" s="160"/>
      <c r="D9" s="160"/>
      <c r="E9" s="160"/>
      <c r="F9" s="160"/>
      <c r="G9" s="160"/>
      <c r="H9" s="160"/>
      <c r="I9" s="160"/>
      <c r="J9" s="160"/>
    </row>
    <row r="10" spans="1:11" x14ac:dyDescent="0.4">
      <c r="A10" s="191"/>
      <c r="B10" s="191"/>
      <c r="C10" s="191"/>
      <c r="D10" s="191"/>
      <c r="E10" s="191"/>
      <c r="F10" s="191"/>
      <c r="G10" s="191"/>
      <c r="H10" s="191"/>
      <c r="I10" s="191"/>
      <c r="J10" s="191"/>
    </row>
    <row r="11" spans="1:1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x14ac:dyDescent="0.4">
      <c r="A12" s="160"/>
      <c r="B12" s="160"/>
      <c r="C12" s="160"/>
      <c r="D12" s="160"/>
      <c r="E12" s="160"/>
      <c r="F12" s="160"/>
      <c r="G12" s="160"/>
      <c r="H12" s="160"/>
      <c r="I12" s="160"/>
      <c r="J12" s="160"/>
    </row>
    <row r="13" spans="1:11" x14ac:dyDescent="0.4">
      <c r="A13" s="191"/>
      <c r="B13" s="191"/>
      <c r="C13" s="191"/>
      <c r="D13" s="191"/>
      <c r="E13" s="191"/>
      <c r="F13" s="191"/>
      <c r="G13" s="191"/>
      <c r="H13" s="191"/>
      <c r="I13" s="191"/>
      <c r="J13" s="191"/>
    </row>
    <row r="14" spans="1:1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1" x14ac:dyDescent="0.4">
      <c r="A15" s="160"/>
      <c r="B15" s="160"/>
      <c r="C15" s="160"/>
      <c r="D15" s="160"/>
      <c r="E15" s="160"/>
      <c r="F15" s="160"/>
      <c r="G15" s="160"/>
      <c r="H15" s="160"/>
      <c r="I15" s="160"/>
      <c r="J15" s="160"/>
    </row>
    <row r="16" spans="1:11" x14ac:dyDescent="0.4">
      <c r="A16" s="191"/>
      <c r="B16" s="191"/>
      <c r="C16" s="191"/>
      <c r="D16" s="191"/>
      <c r="E16" s="191"/>
      <c r="F16" s="191"/>
      <c r="G16" s="191"/>
      <c r="H16" s="191"/>
      <c r="I16" s="191"/>
      <c r="J16" s="191"/>
    </row>
    <row r="17" spans="1:1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4">
      <c r="A18" s="160"/>
      <c r="B18" s="160"/>
      <c r="C18" s="160"/>
      <c r="D18" s="160"/>
      <c r="E18" s="160"/>
      <c r="F18" s="160"/>
      <c r="G18" s="160"/>
      <c r="H18" s="160"/>
      <c r="I18" s="160"/>
      <c r="J18" s="160"/>
    </row>
    <row r="19" spans="1:11" x14ac:dyDescent="0.4">
      <c r="A19" s="191"/>
      <c r="B19" s="191"/>
      <c r="C19" s="191"/>
      <c r="D19" s="191"/>
      <c r="E19" s="191"/>
      <c r="F19" s="191"/>
      <c r="G19" s="191"/>
      <c r="H19" s="191"/>
      <c r="I19" s="191"/>
      <c r="J19" s="191"/>
    </row>
    <row r="20" spans="1:1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1" x14ac:dyDescent="0.4">
      <c r="A21" s="160"/>
      <c r="B21" s="160"/>
      <c r="C21" s="160"/>
      <c r="D21" s="160"/>
      <c r="E21" s="160"/>
      <c r="F21" s="160"/>
      <c r="G21" s="160"/>
      <c r="H21" s="160"/>
      <c r="I21" s="160"/>
      <c r="J21" s="160"/>
    </row>
    <row r="22" spans="1:11" x14ac:dyDescent="0.4">
      <c r="A22" s="191"/>
      <c r="B22" s="191"/>
      <c r="C22" s="191"/>
      <c r="D22" s="191"/>
      <c r="E22" s="191"/>
      <c r="F22" s="191"/>
      <c r="G22" s="191"/>
      <c r="H22" s="191"/>
      <c r="I22" s="191"/>
      <c r="J22" s="191"/>
    </row>
    <row r="23" spans="1:1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1" x14ac:dyDescent="0.4">
      <c r="A24" s="160"/>
      <c r="B24" s="160"/>
      <c r="C24" s="160"/>
      <c r="D24" s="160"/>
      <c r="E24" s="160"/>
      <c r="F24" s="160"/>
      <c r="G24" s="160"/>
      <c r="H24" s="160"/>
      <c r="I24" s="160"/>
      <c r="J24" s="160"/>
    </row>
    <row r="25" spans="1:11" x14ac:dyDescent="0.4">
      <c r="A25" s="191"/>
      <c r="B25" s="191"/>
      <c r="C25" s="191"/>
      <c r="D25" s="191"/>
      <c r="E25" s="191"/>
      <c r="F25" s="191"/>
      <c r="G25" s="191"/>
      <c r="H25" s="191"/>
      <c r="I25" s="191"/>
      <c r="J25" s="191"/>
    </row>
    <row r="26" spans="1:11" x14ac:dyDescent="0.4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1" x14ac:dyDescent="0.4">
      <c r="A27" s="160"/>
      <c r="B27" s="160"/>
      <c r="C27" s="160"/>
      <c r="D27" s="160"/>
      <c r="E27" s="160"/>
      <c r="F27" s="160"/>
      <c r="G27" s="160"/>
      <c r="H27" s="160"/>
      <c r="I27" s="160"/>
      <c r="J27" s="160"/>
    </row>
    <row r="28" spans="1:11" x14ac:dyDescent="0.4">
      <c r="A28" s="191"/>
      <c r="B28" s="191"/>
      <c r="C28" s="191"/>
      <c r="D28" s="191"/>
      <c r="E28" s="191"/>
      <c r="F28" s="191"/>
      <c r="G28" s="191"/>
      <c r="H28" s="191"/>
      <c r="I28" s="191"/>
      <c r="J28" s="191"/>
    </row>
    <row r="29" spans="1:11" x14ac:dyDescent="0.4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1" x14ac:dyDescent="0.4">
      <c r="A30" s="160"/>
      <c r="B30" s="160"/>
      <c r="C30" s="160"/>
      <c r="D30" s="160"/>
      <c r="E30" s="160"/>
      <c r="F30" s="160"/>
      <c r="G30" s="160"/>
      <c r="H30" s="160"/>
      <c r="I30" s="160"/>
      <c r="J30" s="160"/>
    </row>
    <row r="31" spans="1:11" x14ac:dyDescent="0.4">
      <c r="A31" s="191"/>
      <c r="B31" s="191"/>
      <c r="C31" s="191"/>
      <c r="D31" s="191"/>
      <c r="E31" s="191"/>
      <c r="F31" s="191"/>
      <c r="G31" s="191"/>
      <c r="H31" s="191"/>
      <c r="I31" s="191"/>
      <c r="J31" s="191"/>
    </row>
    <row r="32" spans="1:11" x14ac:dyDescent="0.4">
      <c r="A32" s="3"/>
      <c r="B32" s="98"/>
      <c r="C32" s="98"/>
      <c r="D32" s="98"/>
      <c r="E32" s="98"/>
      <c r="F32" s="98"/>
      <c r="G32" s="98"/>
      <c r="H32" s="98"/>
      <c r="I32" s="98"/>
      <c r="J32" s="98"/>
      <c r="K32" s="3"/>
    </row>
    <row r="33" spans="1:11" x14ac:dyDescent="0.4">
      <c r="A33" s="160"/>
      <c r="B33" s="160"/>
      <c r="C33" s="160"/>
      <c r="D33" s="160"/>
      <c r="E33" s="160"/>
      <c r="F33" s="160"/>
      <c r="G33" s="160"/>
      <c r="H33" s="160"/>
      <c r="I33" s="160"/>
      <c r="J33" s="160"/>
    </row>
    <row r="34" spans="1:11" x14ac:dyDescent="0.4">
      <c r="A34" s="191"/>
      <c r="B34" s="191"/>
      <c r="C34" s="191"/>
      <c r="D34" s="191"/>
      <c r="E34" s="191"/>
      <c r="F34" s="191"/>
      <c r="G34" s="191"/>
      <c r="H34" s="191"/>
      <c r="I34" s="191"/>
      <c r="J34" s="191"/>
    </row>
    <row r="35" spans="1:11" x14ac:dyDescent="0.4">
      <c r="A35" s="3"/>
      <c r="B35" s="98"/>
      <c r="C35" s="98"/>
      <c r="D35" s="98"/>
      <c r="E35" s="98"/>
      <c r="F35" s="98"/>
      <c r="G35" s="98"/>
      <c r="H35" s="98"/>
      <c r="I35" s="98"/>
      <c r="J35" s="98"/>
      <c r="K35" s="3"/>
    </row>
    <row r="36" spans="1:11" x14ac:dyDescent="0.4">
      <c r="A36" s="160"/>
      <c r="B36" s="160"/>
      <c r="C36" s="160"/>
      <c r="D36" s="160"/>
      <c r="E36" s="160"/>
      <c r="F36" s="160"/>
      <c r="G36" s="160"/>
      <c r="H36" s="160"/>
      <c r="I36" s="160"/>
      <c r="J36" s="160"/>
    </row>
    <row r="37" spans="1:11" x14ac:dyDescent="0.4">
      <c r="A37" s="191"/>
      <c r="B37" s="191"/>
      <c r="C37" s="191"/>
      <c r="D37" s="191"/>
      <c r="E37" s="191"/>
      <c r="F37" s="191"/>
      <c r="G37" s="191"/>
      <c r="H37" s="191"/>
      <c r="I37" s="191"/>
      <c r="J37" s="191"/>
    </row>
    <row r="38" spans="1:11" x14ac:dyDescent="0.4">
      <c r="A38" s="3"/>
      <c r="B38" s="98"/>
      <c r="C38" s="98"/>
      <c r="D38" s="98"/>
      <c r="E38" s="98"/>
      <c r="F38" s="98"/>
      <c r="G38" s="98"/>
      <c r="H38" s="98"/>
      <c r="I38" s="98"/>
      <c r="J38" s="98"/>
      <c r="K38" s="3"/>
    </row>
    <row r="39" spans="1:11" x14ac:dyDescent="0.4">
      <c r="A39" s="160"/>
      <c r="B39" s="160"/>
      <c r="C39" s="160"/>
      <c r="D39" s="160"/>
      <c r="E39" s="160"/>
      <c r="F39" s="160"/>
      <c r="G39" s="160"/>
      <c r="H39" s="160"/>
      <c r="I39" s="160"/>
      <c r="J39" s="160"/>
    </row>
    <row r="40" spans="1:11" x14ac:dyDescent="0.4">
      <c r="A40" s="191"/>
      <c r="B40" s="191"/>
      <c r="C40" s="191"/>
      <c r="D40" s="191"/>
      <c r="E40" s="191"/>
      <c r="F40" s="191"/>
      <c r="G40" s="191"/>
      <c r="H40" s="191"/>
      <c r="I40" s="191"/>
      <c r="J40" s="191"/>
    </row>
    <row r="41" spans="1:11" x14ac:dyDescent="0.4">
      <c r="A41" s="3"/>
      <c r="B41" s="98"/>
      <c r="C41" s="98"/>
      <c r="D41" s="98"/>
      <c r="E41" s="98"/>
      <c r="F41" s="98"/>
      <c r="G41" s="98"/>
      <c r="H41" s="98"/>
      <c r="I41" s="98"/>
      <c r="J41" s="98"/>
      <c r="K41" s="3"/>
    </row>
    <row r="42" spans="1:11" x14ac:dyDescent="0.4">
      <c r="A42" s="160"/>
      <c r="B42" s="160"/>
      <c r="C42" s="160"/>
      <c r="D42" s="160"/>
      <c r="E42" s="160"/>
      <c r="F42" s="160"/>
      <c r="G42" s="160"/>
      <c r="H42" s="160"/>
      <c r="I42" s="160"/>
      <c r="J42" s="160"/>
    </row>
    <row r="43" spans="1:11" x14ac:dyDescent="0.4">
      <c r="A43" s="191"/>
      <c r="B43" s="191"/>
      <c r="C43" s="191"/>
      <c r="D43" s="191"/>
      <c r="E43" s="191"/>
      <c r="F43" s="191"/>
      <c r="G43" s="191"/>
      <c r="H43" s="191"/>
      <c r="I43" s="191"/>
      <c r="J43" s="191"/>
    </row>
    <row r="44" spans="1:11" x14ac:dyDescent="0.4">
      <c r="A44" s="3"/>
      <c r="B44" s="98"/>
      <c r="C44" s="98"/>
      <c r="D44" s="98"/>
      <c r="E44" s="98"/>
      <c r="F44" s="98"/>
      <c r="G44" s="98"/>
      <c r="H44" s="98"/>
      <c r="I44" s="98"/>
      <c r="J44" s="98"/>
      <c r="K44" s="3"/>
    </row>
    <row r="45" spans="1:11" x14ac:dyDescent="0.4">
      <c r="A45" s="160"/>
      <c r="B45" s="160"/>
      <c r="C45" s="160"/>
      <c r="D45" s="160"/>
      <c r="E45" s="160"/>
      <c r="F45" s="160"/>
      <c r="G45" s="160"/>
      <c r="H45" s="160"/>
      <c r="I45" s="160"/>
      <c r="J45" s="160"/>
    </row>
    <row r="46" spans="1:11" x14ac:dyDescent="0.4">
      <c r="A46" s="191"/>
      <c r="B46" s="191"/>
      <c r="C46" s="191"/>
      <c r="D46" s="191"/>
      <c r="E46" s="191"/>
      <c r="F46" s="191"/>
      <c r="G46" s="191"/>
      <c r="H46" s="191"/>
      <c r="I46" s="191"/>
      <c r="J46" s="191"/>
    </row>
    <row r="47" spans="1:11" x14ac:dyDescent="0.4">
      <c r="A47" s="3"/>
      <c r="B47" s="98"/>
      <c r="C47" s="98"/>
      <c r="D47" s="98"/>
      <c r="E47" s="98"/>
      <c r="F47" s="98"/>
      <c r="G47" s="98"/>
      <c r="H47" s="98"/>
      <c r="I47" s="98"/>
      <c r="J47" s="98"/>
      <c r="K47" s="3"/>
    </row>
    <row r="48" spans="1:11" x14ac:dyDescent="0.4">
      <c r="A48" s="160"/>
      <c r="B48" s="160"/>
      <c r="C48" s="160"/>
      <c r="D48" s="160"/>
      <c r="E48" s="160"/>
      <c r="F48" s="160"/>
      <c r="G48" s="160"/>
      <c r="H48" s="160"/>
      <c r="I48" s="160"/>
      <c r="J48" s="160"/>
    </row>
    <row r="49" spans="1:10" x14ac:dyDescent="0.4">
      <c r="A49" s="191"/>
      <c r="B49" s="191"/>
      <c r="C49" s="191"/>
      <c r="D49" s="191"/>
      <c r="E49" s="191"/>
      <c r="F49" s="191"/>
      <c r="G49" s="191"/>
      <c r="H49" s="191"/>
      <c r="I49" s="191"/>
      <c r="J49" s="191"/>
    </row>
  </sheetData>
  <mergeCells count="17">
    <mergeCell ref="A24:J25"/>
    <mergeCell ref="A27:J28"/>
    <mergeCell ref="A30:J31"/>
    <mergeCell ref="A33:J34"/>
    <mergeCell ref="A1:J1"/>
    <mergeCell ref="A5:J6"/>
    <mergeCell ref="C3:J3"/>
    <mergeCell ref="A9:J10"/>
    <mergeCell ref="A12:J13"/>
    <mergeCell ref="A15:J16"/>
    <mergeCell ref="A18:J19"/>
    <mergeCell ref="A21:J22"/>
    <mergeCell ref="A36:J37"/>
    <mergeCell ref="A39:J40"/>
    <mergeCell ref="A42:J43"/>
    <mergeCell ref="A45:J46"/>
    <mergeCell ref="A48:J49"/>
  </mergeCells>
  <phoneticPr fontId="1"/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L60"/>
  <sheetViews>
    <sheetView view="pageBreakPreview" zoomScaleNormal="100" zoomScaleSheetLayoutView="100" workbookViewId="0">
      <selection activeCell="J5" sqref="J5:L5"/>
    </sheetView>
  </sheetViews>
  <sheetFormatPr defaultRowHeight="13.5" x14ac:dyDescent="0.4"/>
  <cols>
    <col min="1" max="16384" width="9" style="3"/>
  </cols>
  <sheetData>
    <row r="2" spans="1:12" ht="41.25" customHeight="1" x14ac:dyDescent="0.4">
      <c r="C2" s="150" t="s">
        <v>121</v>
      </c>
      <c r="D2" s="150"/>
      <c r="E2" s="150"/>
      <c r="F2" s="150"/>
      <c r="G2" s="150"/>
      <c r="H2" s="150"/>
      <c r="I2" s="150"/>
      <c r="J2" s="150"/>
    </row>
    <row r="5" spans="1:12" ht="17.25" x14ac:dyDescent="0.4">
      <c r="J5" s="152" t="s">
        <v>90</v>
      </c>
      <c r="K5" s="152"/>
      <c r="L5" s="152"/>
    </row>
    <row r="7" spans="1:12" ht="21" x14ac:dyDescent="0.4">
      <c r="A7" s="9" t="s">
        <v>17</v>
      </c>
    </row>
    <row r="10" spans="1:12" ht="14.25" x14ac:dyDescent="0.4">
      <c r="H10" s="8" t="s">
        <v>97</v>
      </c>
    </row>
    <row r="12" spans="1:12" ht="17.25" x14ac:dyDescent="0.4">
      <c r="I12" s="7" t="s">
        <v>18</v>
      </c>
      <c r="J12" s="153"/>
      <c r="K12" s="153"/>
      <c r="L12" s="153"/>
    </row>
    <row r="13" spans="1:12" ht="27" customHeight="1" x14ac:dyDescent="0.4">
      <c r="I13" s="8"/>
      <c r="J13" s="2"/>
      <c r="K13" s="2"/>
      <c r="L13" s="2"/>
    </row>
    <row r="14" spans="1:12" ht="17.25" x14ac:dyDescent="0.4">
      <c r="I14" s="7" t="s">
        <v>74</v>
      </c>
      <c r="J14" s="154"/>
      <c r="K14" s="154"/>
      <c r="L14" s="154"/>
    </row>
    <row r="15" spans="1:12" ht="17.25" x14ac:dyDescent="0.4">
      <c r="I15" s="8"/>
      <c r="J15" s="2"/>
      <c r="K15" s="2"/>
      <c r="L15" s="2"/>
    </row>
    <row r="16" spans="1:12" ht="17.25" x14ac:dyDescent="0.4">
      <c r="I16" s="8"/>
      <c r="J16" s="2"/>
      <c r="K16" s="2"/>
      <c r="L16" s="2"/>
    </row>
    <row r="17" spans="1:12" ht="17.25" x14ac:dyDescent="0.4">
      <c r="I17" s="7" t="s">
        <v>18</v>
      </c>
      <c r="J17" s="153"/>
      <c r="K17" s="153"/>
      <c r="L17" s="153"/>
    </row>
    <row r="18" spans="1:12" ht="26.25" customHeight="1" x14ac:dyDescent="0.4">
      <c r="I18" s="8"/>
      <c r="J18" s="2"/>
      <c r="K18" s="2"/>
      <c r="L18" s="2"/>
    </row>
    <row r="19" spans="1:12" ht="17.25" x14ac:dyDescent="0.4">
      <c r="I19" s="7" t="s">
        <v>74</v>
      </c>
      <c r="J19" s="154"/>
      <c r="K19" s="154"/>
      <c r="L19" s="154"/>
    </row>
    <row r="20" spans="1:12" ht="17.25" x14ac:dyDescent="0.4">
      <c r="I20" s="8"/>
      <c r="J20" s="2"/>
      <c r="K20" s="2"/>
      <c r="L20" s="2"/>
    </row>
    <row r="21" spans="1:12" ht="17.25" x14ac:dyDescent="0.4">
      <c r="I21" s="8"/>
      <c r="J21" s="2"/>
      <c r="K21" s="2"/>
      <c r="L21" s="2"/>
    </row>
    <row r="22" spans="1:12" ht="17.25" x14ac:dyDescent="0.4">
      <c r="I22" s="7" t="s">
        <v>19</v>
      </c>
      <c r="J22" s="154"/>
      <c r="K22" s="154"/>
      <c r="L22" s="154"/>
    </row>
    <row r="27" spans="1:12" ht="18.75" x14ac:dyDescent="0.4">
      <c r="A27" s="155" t="s">
        <v>122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</row>
    <row r="30" spans="1:12" ht="18.75" x14ac:dyDescent="0.4">
      <c r="F30" s="155" t="s">
        <v>25</v>
      </c>
      <c r="G30" s="160"/>
    </row>
    <row r="33" spans="2:10" ht="21" x14ac:dyDescent="0.4">
      <c r="B33" s="9" t="s">
        <v>20</v>
      </c>
    </row>
    <row r="34" spans="2:10" ht="15" customHeight="1" thickBot="1" x14ac:dyDescent="0.45"/>
    <row r="35" spans="2:10" ht="35.25" customHeight="1" thickBot="1" x14ac:dyDescent="0.45">
      <c r="C35" s="156"/>
      <c r="D35" s="157"/>
      <c r="E35" s="157"/>
      <c r="F35" s="157"/>
      <c r="G35" s="157"/>
      <c r="H35" s="157"/>
      <c r="I35" s="157"/>
      <c r="J35" s="158"/>
    </row>
    <row r="37" spans="2:10" ht="21" x14ac:dyDescent="0.4">
      <c r="B37" s="9" t="s">
        <v>21</v>
      </c>
    </row>
    <row r="38" spans="2:10" ht="15" customHeight="1" thickBot="1" x14ac:dyDescent="0.45"/>
    <row r="39" spans="2:10" ht="33" customHeight="1" thickBot="1" x14ac:dyDescent="0.45">
      <c r="C39" s="10"/>
      <c r="D39" s="3" t="s">
        <v>22</v>
      </c>
      <c r="E39" s="3" t="s">
        <v>23</v>
      </c>
    </row>
    <row r="41" spans="2:10" ht="21" x14ac:dyDescent="0.4">
      <c r="B41" s="9" t="s">
        <v>24</v>
      </c>
    </row>
    <row r="43" spans="2:10" ht="24.75" customHeight="1" x14ac:dyDescent="0.4">
      <c r="C43" s="159"/>
      <c r="D43" s="159"/>
      <c r="E43" s="159"/>
      <c r="F43" s="159"/>
      <c r="G43" s="159"/>
      <c r="H43" s="159"/>
      <c r="I43" s="159"/>
      <c r="J43" s="159"/>
    </row>
    <row r="44" spans="2:10" ht="24.75" customHeight="1" x14ac:dyDescent="0.4">
      <c r="C44" s="151"/>
      <c r="D44" s="151"/>
      <c r="E44" s="151"/>
      <c r="F44" s="151"/>
      <c r="G44" s="151"/>
      <c r="H44" s="151"/>
      <c r="I44" s="151"/>
      <c r="J44" s="151"/>
    </row>
    <row r="45" spans="2:10" ht="24.75" customHeight="1" x14ac:dyDescent="0.4">
      <c r="C45" s="151"/>
      <c r="D45" s="151"/>
      <c r="E45" s="151"/>
      <c r="F45" s="151"/>
      <c r="G45" s="151"/>
      <c r="H45" s="151"/>
      <c r="I45" s="151"/>
      <c r="J45" s="151"/>
    </row>
    <row r="46" spans="2:10" ht="24.75" customHeight="1" x14ac:dyDescent="0.4">
      <c r="C46" s="151"/>
      <c r="D46" s="151"/>
      <c r="E46" s="151"/>
      <c r="F46" s="151"/>
      <c r="G46" s="151"/>
      <c r="H46" s="151"/>
      <c r="I46" s="151"/>
      <c r="J46" s="151"/>
    </row>
    <row r="47" spans="2:10" ht="24.75" customHeight="1" x14ac:dyDescent="0.4">
      <c r="C47" s="151"/>
      <c r="D47" s="151"/>
      <c r="E47" s="151"/>
      <c r="F47" s="151"/>
      <c r="G47" s="151"/>
      <c r="H47" s="151"/>
      <c r="I47" s="151"/>
      <c r="J47" s="151"/>
    </row>
    <row r="48" spans="2:10" ht="24.75" customHeight="1" x14ac:dyDescent="0.4">
      <c r="C48" s="151"/>
      <c r="D48" s="151"/>
      <c r="E48" s="151"/>
      <c r="F48" s="151"/>
      <c r="G48" s="151"/>
      <c r="H48" s="151"/>
      <c r="I48" s="151"/>
      <c r="J48" s="151"/>
    </row>
    <row r="49" spans="2:10" ht="24.75" customHeight="1" x14ac:dyDescent="0.4">
      <c r="C49" s="151"/>
      <c r="D49" s="151"/>
      <c r="E49" s="151"/>
      <c r="F49" s="151"/>
      <c r="G49" s="151"/>
      <c r="H49" s="151"/>
      <c r="I49" s="151"/>
      <c r="J49" s="151"/>
    </row>
    <row r="50" spans="2:10" ht="24.75" customHeight="1" x14ac:dyDescent="0.4">
      <c r="C50" s="151"/>
      <c r="D50" s="151"/>
      <c r="E50" s="151"/>
      <c r="F50" s="151"/>
      <c r="G50" s="151"/>
      <c r="H50" s="151"/>
      <c r="I50" s="151"/>
      <c r="J50" s="151"/>
    </row>
    <row r="51" spans="2:10" ht="24.75" customHeight="1" x14ac:dyDescent="0.4">
      <c r="C51" s="151"/>
      <c r="D51" s="151"/>
      <c r="E51" s="151"/>
      <c r="F51" s="151"/>
      <c r="G51" s="151"/>
      <c r="H51" s="151"/>
      <c r="I51" s="151"/>
      <c r="J51" s="151"/>
    </row>
    <row r="52" spans="2:10" ht="24.75" customHeight="1" x14ac:dyDescent="0.4">
      <c r="C52" s="151"/>
      <c r="D52" s="151"/>
      <c r="E52" s="151"/>
      <c r="F52" s="151"/>
      <c r="G52" s="151"/>
      <c r="H52" s="151"/>
      <c r="I52" s="151"/>
      <c r="J52" s="151"/>
    </row>
    <row r="53" spans="2:10" ht="24.75" customHeight="1" x14ac:dyDescent="0.4">
      <c r="C53" s="151"/>
      <c r="D53" s="151"/>
      <c r="E53" s="151"/>
      <c r="F53" s="151"/>
      <c r="G53" s="151"/>
      <c r="H53" s="151"/>
      <c r="I53" s="151"/>
      <c r="J53" s="151"/>
    </row>
    <row r="60" spans="2:10" hidden="1" x14ac:dyDescent="0.4">
      <c r="B60" s="3">
        <f>$J$12</f>
        <v>0</v>
      </c>
      <c r="C60" s="3">
        <f>$J$14</f>
        <v>0</v>
      </c>
      <c r="D60" s="3">
        <f>$J$17</f>
        <v>0</v>
      </c>
      <c r="E60" s="3">
        <f>$J$19</f>
        <v>0</v>
      </c>
      <c r="F60" s="3">
        <f>$J$22</f>
        <v>0</v>
      </c>
      <c r="G60" s="3">
        <f>$C$35</f>
        <v>0</v>
      </c>
      <c r="H60" s="3">
        <f>$C$39</f>
        <v>0</v>
      </c>
    </row>
  </sheetData>
  <sheetProtection password="EAA2" sheet="1" selectLockedCells="1"/>
  <mergeCells count="21">
    <mergeCell ref="C52:J52"/>
    <mergeCell ref="C53:J53"/>
    <mergeCell ref="J19:L19"/>
    <mergeCell ref="J22:L22"/>
    <mergeCell ref="A27:L27"/>
    <mergeCell ref="C35:J35"/>
    <mergeCell ref="C43:J43"/>
    <mergeCell ref="C44:J44"/>
    <mergeCell ref="C51:J51"/>
    <mergeCell ref="C50:J50"/>
    <mergeCell ref="C49:J49"/>
    <mergeCell ref="F30:G30"/>
    <mergeCell ref="C2:J2"/>
    <mergeCell ref="C48:J48"/>
    <mergeCell ref="C47:J47"/>
    <mergeCell ref="C46:J46"/>
    <mergeCell ref="C45:J45"/>
    <mergeCell ref="J5:L5"/>
    <mergeCell ref="J12:L12"/>
    <mergeCell ref="J14:L14"/>
    <mergeCell ref="J17:L17"/>
  </mergeCells>
  <phoneticPr fontId="1"/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23"/>
  <sheetViews>
    <sheetView view="pageBreakPreview" zoomScale="115" zoomScaleNormal="100" zoomScaleSheetLayoutView="115" workbookViewId="0">
      <pane ySplit="2" topLeftCell="A3" activePane="bottomLeft" state="frozen"/>
      <selection pane="bottomLeft" activeCell="E62" sqref="E62:E80"/>
    </sheetView>
  </sheetViews>
  <sheetFormatPr defaultRowHeight="18.75" x14ac:dyDescent="0.4"/>
  <cols>
    <col min="1" max="1" width="11.625" style="12" customWidth="1"/>
    <col min="2" max="2" width="19.5" style="12" customWidth="1"/>
    <col min="3" max="3" width="7.25" style="12" customWidth="1"/>
    <col min="4" max="4" width="18.5" style="16" customWidth="1"/>
    <col min="5" max="5" width="11.625" style="12" customWidth="1"/>
    <col min="6" max="6" width="16.875" style="12" customWidth="1"/>
    <col min="7" max="7" width="3.875" style="12" customWidth="1"/>
    <col min="8" max="8" width="9" style="103" customWidth="1"/>
    <col min="9" max="9" width="9" style="103"/>
    <col min="10" max="13" width="9" style="12"/>
    <col min="14" max="14" width="0" style="12" hidden="1" customWidth="1"/>
    <col min="15" max="16" width="9" style="12"/>
    <col min="17" max="17" width="0" style="12" hidden="1" customWidth="1"/>
    <col min="18" max="16384" width="9" style="12"/>
  </cols>
  <sheetData>
    <row r="1" spans="1:17" ht="27.75" customHeight="1" x14ac:dyDescent="0.4">
      <c r="A1" s="17" t="s">
        <v>26</v>
      </c>
      <c r="B1" s="161" t="str">
        <f>IF('1_学内団体結成・継続届'!$C$35=0,"",'1_学内団体結成・継続届'!$C$35)</f>
        <v/>
      </c>
      <c r="C1" s="162"/>
      <c r="D1" s="162"/>
      <c r="E1" s="162"/>
      <c r="F1" s="162"/>
    </row>
    <row r="2" spans="1:17" x14ac:dyDescent="0.4">
      <c r="A2" s="13" t="s">
        <v>28</v>
      </c>
      <c r="B2" s="13" t="s">
        <v>48</v>
      </c>
      <c r="C2" s="14" t="s">
        <v>29</v>
      </c>
      <c r="D2" s="13" t="s">
        <v>30</v>
      </c>
      <c r="E2" s="13" t="s">
        <v>27</v>
      </c>
      <c r="F2" s="13" t="s">
        <v>31</v>
      </c>
      <c r="G2" s="20"/>
    </row>
    <row r="3" spans="1:17" x14ac:dyDescent="0.4">
      <c r="A3" s="18"/>
      <c r="B3" s="18"/>
      <c r="C3" s="19"/>
      <c r="D3" s="18"/>
      <c r="E3" s="18"/>
      <c r="F3" s="18"/>
      <c r="G3" s="20"/>
      <c r="N3" s="12" t="s">
        <v>38</v>
      </c>
      <c r="Q3" s="12">
        <v>1</v>
      </c>
    </row>
    <row r="4" spans="1:17" x14ac:dyDescent="0.4">
      <c r="A4" s="18"/>
      <c r="B4" s="18"/>
      <c r="C4" s="19"/>
      <c r="D4" s="18"/>
      <c r="E4" s="18"/>
      <c r="F4" s="18"/>
      <c r="G4" s="20"/>
      <c r="N4" s="12" t="s">
        <v>39</v>
      </c>
      <c r="Q4" s="12">
        <v>2</v>
      </c>
    </row>
    <row r="5" spans="1:17" x14ac:dyDescent="0.4">
      <c r="A5" s="18"/>
      <c r="B5" s="18"/>
      <c r="C5" s="19"/>
      <c r="D5" s="18"/>
      <c r="E5" s="18"/>
      <c r="F5" s="18"/>
      <c r="G5" s="20"/>
      <c r="N5" s="12" t="s">
        <v>40</v>
      </c>
      <c r="Q5" s="12">
        <v>3</v>
      </c>
    </row>
    <row r="6" spans="1:17" x14ac:dyDescent="0.4">
      <c r="A6" s="18"/>
      <c r="B6" s="18"/>
      <c r="C6" s="19"/>
      <c r="D6" s="18"/>
      <c r="E6" s="18"/>
      <c r="F6" s="18"/>
      <c r="G6" s="20"/>
      <c r="N6" s="12" t="s">
        <v>41</v>
      </c>
      <c r="Q6" s="12">
        <v>4</v>
      </c>
    </row>
    <row r="7" spans="1:17" x14ac:dyDescent="0.4">
      <c r="A7" s="18"/>
      <c r="B7" s="18"/>
      <c r="C7" s="19"/>
      <c r="D7" s="18"/>
      <c r="E7" s="18"/>
      <c r="F7" s="18"/>
      <c r="G7" s="20"/>
      <c r="N7" s="12" t="s">
        <v>42</v>
      </c>
    </row>
    <row r="8" spans="1:17" x14ac:dyDescent="0.4">
      <c r="A8" s="18"/>
      <c r="B8" s="18"/>
      <c r="C8" s="19"/>
      <c r="D8" s="18"/>
      <c r="E8" s="18"/>
      <c r="F8" s="18"/>
      <c r="G8" s="20"/>
      <c r="N8" s="12" t="s">
        <v>43</v>
      </c>
    </row>
    <row r="9" spans="1:17" x14ac:dyDescent="0.4">
      <c r="A9" s="18"/>
      <c r="B9" s="18"/>
      <c r="C9" s="19"/>
      <c r="D9" s="18"/>
      <c r="E9" s="18"/>
      <c r="F9" s="18"/>
      <c r="G9" s="20"/>
      <c r="N9" s="12" t="s">
        <v>44</v>
      </c>
    </row>
    <row r="10" spans="1:17" x14ac:dyDescent="0.4">
      <c r="A10" s="18"/>
      <c r="B10" s="18"/>
      <c r="C10" s="19"/>
      <c r="D10" s="18"/>
      <c r="E10" s="18"/>
      <c r="F10" s="18"/>
      <c r="G10" s="20"/>
      <c r="N10" s="12" t="s">
        <v>45</v>
      </c>
    </row>
    <row r="11" spans="1:17" x14ac:dyDescent="0.4">
      <c r="A11" s="18"/>
      <c r="B11" s="18"/>
      <c r="C11" s="19"/>
      <c r="D11" s="18"/>
      <c r="E11" s="18"/>
      <c r="F11" s="18"/>
      <c r="G11" s="20"/>
      <c r="N11" s="12" t="s">
        <v>46</v>
      </c>
    </row>
    <row r="12" spans="1:17" x14ac:dyDescent="0.4">
      <c r="A12" s="18"/>
      <c r="B12" s="18"/>
      <c r="C12" s="19"/>
      <c r="D12" s="18"/>
      <c r="E12" s="18"/>
      <c r="F12" s="18"/>
      <c r="G12" s="20"/>
      <c r="N12" s="12" t="s">
        <v>47</v>
      </c>
    </row>
    <row r="13" spans="1:17" x14ac:dyDescent="0.4">
      <c r="A13" s="18"/>
      <c r="B13" s="18"/>
      <c r="C13" s="19"/>
      <c r="D13" s="18"/>
      <c r="E13" s="18"/>
      <c r="F13" s="18"/>
      <c r="G13" s="20"/>
    </row>
    <row r="14" spans="1:17" x14ac:dyDescent="0.4">
      <c r="A14" s="18"/>
      <c r="B14" s="18"/>
      <c r="C14" s="19"/>
      <c r="D14" s="18"/>
      <c r="E14" s="18"/>
      <c r="F14" s="18"/>
    </row>
    <row r="15" spans="1:17" x14ac:dyDescent="0.4">
      <c r="A15" s="18"/>
      <c r="B15" s="18"/>
      <c r="C15" s="19"/>
      <c r="D15" s="18"/>
      <c r="E15" s="18"/>
      <c r="F15" s="18"/>
    </row>
    <row r="16" spans="1:17" x14ac:dyDescent="0.4">
      <c r="A16" s="18"/>
      <c r="B16" s="18"/>
      <c r="C16" s="19"/>
      <c r="D16" s="18"/>
      <c r="E16" s="18"/>
      <c r="F16" s="18"/>
    </row>
    <row r="17" spans="1:6" x14ac:dyDescent="0.4">
      <c r="A17" s="18"/>
      <c r="B17" s="18"/>
      <c r="C17" s="19"/>
      <c r="D17" s="18"/>
      <c r="E17" s="18"/>
      <c r="F17" s="18"/>
    </row>
    <row r="18" spans="1:6" x14ac:dyDescent="0.4">
      <c r="A18" s="18"/>
      <c r="B18" s="18"/>
      <c r="C18" s="19"/>
      <c r="D18" s="18"/>
      <c r="E18" s="18"/>
      <c r="F18" s="18"/>
    </row>
    <row r="19" spans="1:6" x14ac:dyDescent="0.4">
      <c r="A19" s="18"/>
      <c r="B19" s="18"/>
      <c r="C19" s="19"/>
      <c r="D19" s="18"/>
      <c r="E19" s="18"/>
      <c r="F19" s="18"/>
    </row>
    <row r="20" spans="1:6" x14ac:dyDescent="0.4">
      <c r="A20" s="18"/>
      <c r="B20" s="18"/>
      <c r="C20" s="19"/>
      <c r="D20" s="18"/>
      <c r="E20" s="18"/>
      <c r="F20" s="18"/>
    </row>
    <row r="21" spans="1:6" x14ac:dyDescent="0.4">
      <c r="A21" s="18"/>
      <c r="B21" s="18"/>
      <c r="C21" s="19"/>
      <c r="D21" s="18"/>
      <c r="E21" s="18"/>
      <c r="F21" s="18"/>
    </row>
    <row r="22" spans="1:6" x14ac:dyDescent="0.4">
      <c r="A22" s="18"/>
      <c r="B22" s="18"/>
      <c r="C22" s="19"/>
      <c r="D22" s="18"/>
      <c r="E22" s="18"/>
      <c r="F22" s="18"/>
    </row>
    <row r="23" spans="1:6" x14ac:dyDescent="0.4">
      <c r="A23" s="18"/>
      <c r="B23" s="18"/>
      <c r="C23" s="19"/>
      <c r="D23" s="18"/>
      <c r="E23" s="18"/>
      <c r="F23" s="18"/>
    </row>
    <row r="24" spans="1:6" x14ac:dyDescent="0.4">
      <c r="A24" s="18"/>
      <c r="B24" s="18"/>
      <c r="C24" s="19"/>
      <c r="D24" s="18"/>
      <c r="E24" s="18"/>
      <c r="F24" s="18"/>
    </row>
    <row r="25" spans="1:6" x14ac:dyDescent="0.4">
      <c r="A25" s="18"/>
      <c r="B25" s="18"/>
      <c r="C25" s="19"/>
      <c r="D25" s="18"/>
      <c r="E25" s="18"/>
      <c r="F25" s="18"/>
    </row>
    <row r="26" spans="1:6" x14ac:dyDescent="0.4">
      <c r="A26" s="18"/>
      <c r="B26" s="18"/>
      <c r="C26" s="19"/>
      <c r="D26" s="18"/>
      <c r="E26" s="18"/>
      <c r="F26" s="18"/>
    </row>
    <row r="27" spans="1:6" x14ac:dyDescent="0.4">
      <c r="A27" s="18"/>
      <c r="B27" s="18"/>
      <c r="C27" s="19"/>
      <c r="D27" s="18"/>
      <c r="E27" s="18"/>
      <c r="F27" s="18"/>
    </row>
    <row r="28" spans="1:6" x14ac:dyDescent="0.4">
      <c r="A28" s="18"/>
      <c r="B28" s="18"/>
      <c r="C28" s="19"/>
      <c r="D28" s="18"/>
      <c r="E28" s="18"/>
      <c r="F28" s="18"/>
    </row>
    <row r="29" spans="1:6" x14ac:dyDescent="0.4">
      <c r="A29" s="18"/>
      <c r="B29" s="18"/>
      <c r="C29" s="19"/>
      <c r="D29" s="18"/>
      <c r="E29" s="18"/>
      <c r="F29" s="18"/>
    </row>
    <row r="30" spans="1:6" x14ac:dyDescent="0.4">
      <c r="A30" s="18"/>
      <c r="B30" s="18"/>
      <c r="C30" s="19"/>
      <c r="D30" s="18"/>
      <c r="E30" s="18"/>
      <c r="F30" s="18"/>
    </row>
    <row r="31" spans="1:6" x14ac:dyDescent="0.4">
      <c r="A31" s="18"/>
      <c r="B31" s="18"/>
      <c r="C31" s="19"/>
      <c r="D31" s="18"/>
      <c r="E31" s="18"/>
      <c r="F31" s="18"/>
    </row>
    <row r="32" spans="1:6" x14ac:dyDescent="0.4">
      <c r="A32" s="18"/>
      <c r="B32" s="18"/>
      <c r="C32" s="19"/>
      <c r="D32" s="18"/>
      <c r="E32" s="18"/>
      <c r="F32" s="18"/>
    </row>
    <row r="33" spans="1:6" x14ac:dyDescent="0.4">
      <c r="A33" s="18"/>
      <c r="B33" s="18"/>
      <c r="C33" s="19"/>
      <c r="D33" s="18"/>
      <c r="E33" s="18"/>
      <c r="F33" s="18"/>
    </row>
    <row r="34" spans="1:6" x14ac:dyDescent="0.4">
      <c r="A34" s="18"/>
      <c r="B34" s="18"/>
      <c r="C34" s="19"/>
      <c r="D34" s="18"/>
      <c r="E34" s="18"/>
      <c r="F34" s="18"/>
    </row>
    <row r="35" spans="1:6" x14ac:dyDescent="0.4">
      <c r="A35" s="18"/>
      <c r="B35" s="18"/>
      <c r="C35" s="19"/>
      <c r="D35" s="18"/>
      <c r="E35" s="18"/>
      <c r="F35" s="18"/>
    </row>
    <row r="36" spans="1:6" x14ac:dyDescent="0.4">
      <c r="A36" s="18"/>
      <c r="B36" s="18"/>
      <c r="C36" s="19"/>
      <c r="D36" s="18"/>
      <c r="E36" s="18"/>
      <c r="F36" s="18"/>
    </row>
    <row r="37" spans="1:6" x14ac:dyDescent="0.4">
      <c r="A37" s="18"/>
      <c r="B37" s="18"/>
      <c r="C37" s="19"/>
      <c r="D37" s="18"/>
      <c r="E37" s="18"/>
      <c r="F37" s="18"/>
    </row>
    <row r="38" spans="1:6" x14ac:dyDescent="0.4">
      <c r="A38" s="18"/>
      <c r="B38" s="18"/>
      <c r="C38" s="19"/>
      <c r="D38" s="18"/>
      <c r="E38" s="18"/>
      <c r="F38" s="18"/>
    </row>
    <row r="39" spans="1:6" x14ac:dyDescent="0.4">
      <c r="A39" s="18"/>
      <c r="B39" s="18"/>
      <c r="C39" s="19"/>
      <c r="D39" s="18"/>
      <c r="E39" s="18"/>
      <c r="F39" s="18"/>
    </row>
    <row r="40" spans="1:6" x14ac:dyDescent="0.4">
      <c r="A40" s="18"/>
      <c r="B40" s="18"/>
      <c r="C40" s="19"/>
      <c r="D40" s="18"/>
      <c r="E40" s="18"/>
      <c r="F40" s="18"/>
    </row>
    <row r="41" spans="1:6" x14ac:dyDescent="0.4">
      <c r="A41" s="18"/>
      <c r="B41" s="18"/>
      <c r="C41" s="19"/>
      <c r="D41" s="18"/>
      <c r="E41" s="18"/>
      <c r="F41" s="18"/>
    </row>
    <row r="42" spans="1:6" x14ac:dyDescent="0.4">
      <c r="A42" s="18"/>
      <c r="B42" s="18"/>
      <c r="C42" s="19"/>
      <c r="D42" s="18"/>
      <c r="E42" s="18"/>
      <c r="F42" s="18"/>
    </row>
    <row r="43" spans="1:6" x14ac:dyDescent="0.4">
      <c r="A43" s="18"/>
      <c r="B43" s="18"/>
      <c r="C43" s="19"/>
      <c r="D43" s="18"/>
      <c r="E43" s="18"/>
      <c r="F43" s="18"/>
    </row>
    <row r="44" spans="1:6" x14ac:dyDescent="0.4">
      <c r="A44" s="18"/>
      <c r="B44" s="18"/>
      <c r="C44" s="19"/>
      <c r="D44" s="18"/>
      <c r="E44" s="18"/>
      <c r="F44" s="18"/>
    </row>
    <row r="45" spans="1:6" x14ac:dyDescent="0.4">
      <c r="A45" s="18"/>
      <c r="B45" s="18"/>
      <c r="C45" s="19"/>
      <c r="D45" s="18"/>
      <c r="E45" s="18"/>
      <c r="F45" s="18"/>
    </row>
    <row r="46" spans="1:6" x14ac:dyDescent="0.4">
      <c r="A46" s="18"/>
      <c r="B46" s="18"/>
      <c r="C46" s="19"/>
      <c r="D46" s="18"/>
      <c r="E46" s="18"/>
      <c r="F46" s="18"/>
    </row>
    <row r="47" spans="1:6" x14ac:dyDescent="0.4">
      <c r="A47" s="18"/>
      <c r="B47" s="18"/>
      <c r="C47" s="19"/>
      <c r="D47" s="18"/>
      <c r="E47" s="18"/>
      <c r="F47" s="18"/>
    </row>
    <row r="48" spans="1:6" x14ac:dyDescent="0.4">
      <c r="A48" s="18"/>
      <c r="B48" s="18"/>
      <c r="C48" s="19"/>
      <c r="D48" s="18"/>
      <c r="E48" s="18"/>
      <c r="F48" s="18"/>
    </row>
    <row r="49" spans="1:6" x14ac:dyDescent="0.4">
      <c r="A49" s="18"/>
      <c r="B49" s="18"/>
      <c r="C49" s="19"/>
      <c r="D49" s="18"/>
      <c r="E49" s="18"/>
      <c r="F49" s="18"/>
    </row>
    <row r="50" spans="1:6" x14ac:dyDescent="0.4">
      <c r="A50" s="18"/>
      <c r="B50" s="18"/>
      <c r="C50" s="19"/>
      <c r="D50" s="18"/>
      <c r="E50" s="18"/>
      <c r="F50" s="18"/>
    </row>
    <row r="51" spans="1:6" x14ac:dyDescent="0.4">
      <c r="A51" s="18"/>
      <c r="B51" s="18"/>
      <c r="C51" s="19"/>
      <c r="D51" s="18"/>
      <c r="E51" s="18"/>
      <c r="F51" s="18"/>
    </row>
    <row r="52" spans="1:6" x14ac:dyDescent="0.4">
      <c r="A52" s="18"/>
      <c r="B52" s="18"/>
      <c r="C52" s="19"/>
      <c r="D52" s="18"/>
      <c r="E52" s="18"/>
      <c r="F52" s="18"/>
    </row>
    <row r="53" spans="1:6" x14ac:dyDescent="0.4">
      <c r="A53" s="165" t="s">
        <v>32</v>
      </c>
      <c r="B53" s="165"/>
      <c r="C53" s="11"/>
      <c r="D53" s="15"/>
      <c r="E53" s="11"/>
      <c r="F53" s="11"/>
    </row>
    <row r="54" spans="1:6" x14ac:dyDescent="0.4">
      <c r="A54" s="166" t="s">
        <v>34</v>
      </c>
      <c r="B54" s="167"/>
      <c r="C54" s="13" t="s">
        <v>35</v>
      </c>
      <c r="D54" s="13" t="s">
        <v>37</v>
      </c>
      <c r="E54" s="13" t="s">
        <v>33</v>
      </c>
      <c r="F54" s="13" t="s">
        <v>36</v>
      </c>
    </row>
    <row r="55" spans="1:6" x14ac:dyDescent="0.4">
      <c r="A55" s="163"/>
      <c r="B55" s="164"/>
      <c r="C55" s="18"/>
      <c r="D55" s="18"/>
      <c r="E55" s="18"/>
      <c r="F55" s="18"/>
    </row>
    <row r="56" spans="1:6" x14ac:dyDescent="0.4">
      <c r="A56" s="163"/>
      <c r="B56" s="164"/>
      <c r="C56" s="18"/>
      <c r="D56" s="18"/>
      <c r="E56" s="18"/>
      <c r="F56" s="18"/>
    </row>
    <row r="57" spans="1:6" x14ac:dyDescent="0.4">
      <c r="A57" s="163"/>
      <c r="B57" s="164"/>
      <c r="C57" s="18"/>
      <c r="D57" s="18"/>
      <c r="E57" s="18"/>
      <c r="F57" s="18"/>
    </row>
    <row r="58" spans="1:6" x14ac:dyDescent="0.4">
      <c r="A58" s="163"/>
      <c r="B58" s="164"/>
      <c r="C58" s="18"/>
      <c r="D58" s="18"/>
      <c r="E58" s="18"/>
      <c r="F58" s="18"/>
    </row>
    <row r="59" spans="1:6" x14ac:dyDescent="0.4">
      <c r="A59" s="163"/>
      <c r="B59" s="164"/>
      <c r="C59" s="18"/>
      <c r="D59" s="18"/>
      <c r="E59" s="18"/>
      <c r="F59" s="18"/>
    </row>
    <row r="60" spans="1:6" x14ac:dyDescent="0.4">
      <c r="A60" s="163"/>
      <c r="B60" s="164"/>
      <c r="C60" s="18"/>
      <c r="D60" s="18"/>
      <c r="E60" s="18"/>
      <c r="F60" s="18"/>
    </row>
    <row r="61" spans="1:6" x14ac:dyDescent="0.4">
      <c r="A61" s="163"/>
      <c r="B61" s="164"/>
      <c r="C61" s="18"/>
      <c r="D61" s="18"/>
      <c r="E61" s="18"/>
      <c r="F61" s="18"/>
    </row>
    <row r="62" spans="1:6" x14ac:dyDescent="0.4">
      <c r="A62" s="163"/>
      <c r="B62" s="164"/>
      <c r="C62" s="18"/>
      <c r="D62" s="18"/>
      <c r="E62" s="18"/>
      <c r="F62" s="18"/>
    </row>
    <row r="63" spans="1:6" x14ac:dyDescent="0.4">
      <c r="A63" s="163"/>
      <c r="B63" s="164"/>
      <c r="C63" s="18"/>
      <c r="D63" s="18"/>
      <c r="E63" s="18"/>
      <c r="F63" s="18"/>
    </row>
    <row r="64" spans="1:6" x14ac:dyDescent="0.4">
      <c r="A64" s="163"/>
      <c r="B64" s="164"/>
      <c r="C64" s="18"/>
      <c r="D64" s="18"/>
      <c r="E64" s="18"/>
      <c r="F64" s="18"/>
    </row>
    <row r="65" spans="1:6" x14ac:dyDescent="0.4">
      <c r="A65" s="163"/>
      <c r="B65" s="164"/>
      <c r="C65" s="18"/>
      <c r="D65" s="18"/>
      <c r="E65" s="18"/>
      <c r="F65" s="18"/>
    </row>
    <row r="66" spans="1:6" x14ac:dyDescent="0.4">
      <c r="A66" s="163"/>
      <c r="B66" s="164"/>
      <c r="C66" s="18"/>
      <c r="D66" s="18"/>
      <c r="E66" s="18"/>
      <c r="F66" s="18"/>
    </row>
    <row r="67" spans="1:6" x14ac:dyDescent="0.4">
      <c r="A67" s="163"/>
      <c r="B67" s="164"/>
      <c r="C67" s="18"/>
      <c r="D67" s="18"/>
      <c r="E67" s="18"/>
      <c r="F67" s="18"/>
    </row>
    <row r="68" spans="1:6" x14ac:dyDescent="0.4">
      <c r="A68" s="163"/>
      <c r="B68" s="164"/>
      <c r="C68" s="18"/>
      <c r="D68" s="18"/>
      <c r="E68" s="18"/>
      <c r="F68" s="18"/>
    </row>
    <row r="69" spans="1:6" x14ac:dyDescent="0.4">
      <c r="A69" s="163"/>
      <c r="B69" s="164"/>
      <c r="C69" s="18"/>
      <c r="D69" s="18"/>
      <c r="E69" s="18"/>
      <c r="F69" s="18"/>
    </row>
    <row r="70" spans="1:6" x14ac:dyDescent="0.4">
      <c r="A70" s="163"/>
      <c r="B70" s="164"/>
      <c r="C70" s="18"/>
      <c r="D70" s="18"/>
      <c r="E70" s="18"/>
      <c r="F70" s="18"/>
    </row>
    <row r="71" spans="1:6" x14ac:dyDescent="0.4">
      <c r="A71" s="163"/>
      <c r="B71" s="164"/>
      <c r="C71" s="18"/>
      <c r="D71" s="18"/>
      <c r="E71" s="18"/>
      <c r="F71" s="18"/>
    </row>
    <row r="72" spans="1:6" x14ac:dyDescent="0.4">
      <c r="A72" s="163"/>
      <c r="B72" s="164"/>
      <c r="C72" s="18"/>
      <c r="D72" s="18"/>
      <c r="E72" s="18"/>
      <c r="F72" s="18"/>
    </row>
    <row r="73" spans="1:6" x14ac:dyDescent="0.4">
      <c r="A73" s="163"/>
      <c r="B73" s="164"/>
      <c r="C73" s="18"/>
      <c r="D73" s="18"/>
      <c r="E73" s="18"/>
      <c r="F73" s="18"/>
    </row>
    <row r="74" spans="1:6" x14ac:dyDescent="0.4">
      <c r="A74" s="163"/>
      <c r="B74" s="164"/>
      <c r="C74" s="18"/>
      <c r="D74" s="18"/>
      <c r="E74" s="18"/>
      <c r="F74" s="18"/>
    </row>
    <row r="75" spans="1:6" x14ac:dyDescent="0.4">
      <c r="A75" s="163"/>
      <c r="B75" s="164"/>
      <c r="C75" s="18"/>
      <c r="D75" s="18"/>
      <c r="E75" s="18"/>
      <c r="F75" s="18"/>
    </row>
    <row r="76" spans="1:6" x14ac:dyDescent="0.4">
      <c r="A76" s="163"/>
      <c r="B76" s="164"/>
      <c r="C76" s="18"/>
      <c r="D76" s="18"/>
      <c r="E76" s="18"/>
      <c r="F76" s="18"/>
    </row>
    <row r="77" spans="1:6" x14ac:dyDescent="0.4">
      <c r="A77" s="163"/>
      <c r="B77" s="164"/>
      <c r="C77" s="18"/>
      <c r="D77" s="18"/>
      <c r="E77" s="18"/>
      <c r="F77" s="18"/>
    </row>
    <row r="78" spans="1:6" x14ac:dyDescent="0.4">
      <c r="A78" s="163"/>
      <c r="B78" s="164"/>
      <c r="C78" s="18"/>
      <c r="D78" s="18"/>
      <c r="E78" s="18"/>
      <c r="F78" s="18"/>
    </row>
    <row r="79" spans="1:6" x14ac:dyDescent="0.4">
      <c r="A79" s="163"/>
      <c r="B79" s="164"/>
      <c r="C79" s="18"/>
      <c r="D79" s="18"/>
      <c r="E79" s="18"/>
      <c r="F79" s="18"/>
    </row>
    <row r="80" spans="1:6" x14ac:dyDescent="0.4">
      <c r="A80" s="163"/>
      <c r="B80" s="164"/>
      <c r="C80" s="18"/>
      <c r="D80" s="18"/>
      <c r="E80" s="18"/>
      <c r="F80" s="18"/>
    </row>
    <row r="81" spans="1:6" x14ac:dyDescent="0.4">
      <c r="A81" s="163"/>
      <c r="B81" s="164"/>
      <c r="C81" s="18"/>
      <c r="D81" s="18"/>
      <c r="E81" s="18"/>
      <c r="F81" s="18"/>
    </row>
    <row r="82" spans="1:6" x14ac:dyDescent="0.4">
      <c r="A82" s="163"/>
      <c r="B82" s="164"/>
      <c r="C82" s="18"/>
      <c r="D82" s="18"/>
      <c r="E82" s="18"/>
      <c r="F82" s="18"/>
    </row>
    <row r="83" spans="1:6" x14ac:dyDescent="0.4">
      <c r="A83" s="163"/>
      <c r="B83" s="164"/>
      <c r="C83" s="18"/>
      <c r="D83" s="18"/>
      <c r="E83" s="18"/>
      <c r="F83" s="18"/>
    </row>
    <row r="84" spans="1:6" x14ac:dyDescent="0.4">
      <c r="A84" s="163"/>
      <c r="B84" s="164"/>
      <c r="C84" s="18"/>
      <c r="D84" s="18"/>
      <c r="E84" s="18"/>
      <c r="F84" s="18"/>
    </row>
    <row r="90" spans="1:6" hidden="1" x14ac:dyDescent="0.4">
      <c r="A90" s="12">
        <f t="shared" ref="A90:A117" si="0">A3</f>
        <v>0</v>
      </c>
    </row>
    <row r="91" spans="1:6" hidden="1" x14ac:dyDescent="0.4">
      <c r="A91" s="12">
        <f t="shared" si="0"/>
        <v>0</v>
      </c>
    </row>
    <row r="92" spans="1:6" hidden="1" x14ac:dyDescent="0.4">
      <c r="A92" s="12">
        <f t="shared" si="0"/>
        <v>0</v>
      </c>
    </row>
    <row r="93" spans="1:6" hidden="1" x14ac:dyDescent="0.4">
      <c r="A93" s="12">
        <f t="shared" si="0"/>
        <v>0</v>
      </c>
    </row>
    <row r="94" spans="1:6" hidden="1" x14ac:dyDescent="0.4">
      <c r="A94" s="12">
        <f t="shared" si="0"/>
        <v>0</v>
      </c>
    </row>
    <row r="95" spans="1:6" hidden="1" x14ac:dyDescent="0.4">
      <c r="A95" s="12">
        <f t="shared" si="0"/>
        <v>0</v>
      </c>
    </row>
    <row r="96" spans="1:6" hidden="1" x14ac:dyDescent="0.4">
      <c r="A96" s="12">
        <f t="shared" si="0"/>
        <v>0</v>
      </c>
    </row>
    <row r="97" spans="1:1" hidden="1" x14ac:dyDescent="0.4">
      <c r="A97" s="12">
        <f t="shared" si="0"/>
        <v>0</v>
      </c>
    </row>
    <row r="98" spans="1:1" hidden="1" x14ac:dyDescent="0.4">
      <c r="A98" s="12">
        <f t="shared" si="0"/>
        <v>0</v>
      </c>
    </row>
    <row r="99" spans="1:1" hidden="1" x14ac:dyDescent="0.4">
      <c r="A99" s="12">
        <f t="shared" si="0"/>
        <v>0</v>
      </c>
    </row>
    <row r="100" spans="1:1" hidden="1" x14ac:dyDescent="0.4">
      <c r="A100" s="12">
        <f t="shared" si="0"/>
        <v>0</v>
      </c>
    </row>
    <row r="101" spans="1:1" hidden="1" x14ac:dyDescent="0.4">
      <c r="A101" s="12">
        <f t="shared" si="0"/>
        <v>0</v>
      </c>
    </row>
    <row r="102" spans="1:1" hidden="1" x14ac:dyDescent="0.4">
      <c r="A102" s="12">
        <f t="shared" si="0"/>
        <v>0</v>
      </c>
    </row>
    <row r="103" spans="1:1" hidden="1" x14ac:dyDescent="0.4">
      <c r="A103" s="12">
        <f t="shared" si="0"/>
        <v>0</v>
      </c>
    </row>
    <row r="104" spans="1:1" hidden="1" x14ac:dyDescent="0.4">
      <c r="A104" s="12">
        <f t="shared" si="0"/>
        <v>0</v>
      </c>
    </row>
    <row r="105" spans="1:1" hidden="1" x14ac:dyDescent="0.4">
      <c r="A105" s="12">
        <f t="shared" si="0"/>
        <v>0</v>
      </c>
    </row>
    <row r="106" spans="1:1" hidden="1" x14ac:dyDescent="0.4">
      <c r="A106" s="12">
        <f t="shared" si="0"/>
        <v>0</v>
      </c>
    </row>
    <row r="107" spans="1:1" hidden="1" x14ac:dyDescent="0.4">
      <c r="A107" s="12">
        <f t="shared" si="0"/>
        <v>0</v>
      </c>
    </row>
    <row r="108" spans="1:1" hidden="1" x14ac:dyDescent="0.4">
      <c r="A108" s="12">
        <f t="shared" si="0"/>
        <v>0</v>
      </c>
    </row>
    <row r="109" spans="1:1" hidden="1" x14ac:dyDescent="0.4">
      <c r="A109" s="12">
        <f t="shared" si="0"/>
        <v>0</v>
      </c>
    </row>
    <row r="110" spans="1:1" hidden="1" x14ac:dyDescent="0.4">
      <c r="A110" s="12">
        <f t="shared" si="0"/>
        <v>0</v>
      </c>
    </row>
    <row r="111" spans="1:1" hidden="1" x14ac:dyDescent="0.4">
      <c r="A111" s="12">
        <f t="shared" si="0"/>
        <v>0</v>
      </c>
    </row>
    <row r="112" spans="1:1" hidden="1" x14ac:dyDescent="0.4">
      <c r="A112" s="12">
        <f t="shared" si="0"/>
        <v>0</v>
      </c>
    </row>
    <row r="113" spans="1:1" hidden="1" x14ac:dyDescent="0.4">
      <c r="A113" s="12">
        <f t="shared" si="0"/>
        <v>0</v>
      </c>
    </row>
    <row r="114" spans="1:1" hidden="1" x14ac:dyDescent="0.4">
      <c r="A114" s="12">
        <f t="shared" si="0"/>
        <v>0</v>
      </c>
    </row>
    <row r="115" spans="1:1" hidden="1" x14ac:dyDescent="0.4">
      <c r="A115" s="12">
        <f t="shared" si="0"/>
        <v>0</v>
      </c>
    </row>
    <row r="116" spans="1:1" hidden="1" x14ac:dyDescent="0.4">
      <c r="A116" s="12">
        <f t="shared" si="0"/>
        <v>0</v>
      </c>
    </row>
    <row r="117" spans="1:1" hidden="1" x14ac:dyDescent="0.4">
      <c r="A117" s="12">
        <f t="shared" si="0"/>
        <v>0</v>
      </c>
    </row>
    <row r="118" spans="1:1" hidden="1" x14ac:dyDescent="0.4">
      <c r="A118" s="12">
        <f>A41</f>
        <v>0</v>
      </c>
    </row>
    <row r="119" spans="1:1" hidden="1" x14ac:dyDescent="0.4">
      <c r="A119" s="12">
        <f>A42</f>
        <v>0</v>
      </c>
    </row>
    <row r="120" spans="1:1" hidden="1" x14ac:dyDescent="0.4">
      <c r="A120" s="12">
        <f>A48</f>
        <v>0</v>
      </c>
    </row>
    <row r="121" spans="1:1" hidden="1" x14ac:dyDescent="0.4">
      <c r="A121" s="12">
        <f t="shared" ref="A121:A123" si="1">A50</f>
        <v>0</v>
      </c>
    </row>
    <row r="122" spans="1:1" hidden="1" x14ac:dyDescent="0.4">
      <c r="A122" s="12">
        <f t="shared" si="1"/>
        <v>0</v>
      </c>
    </row>
    <row r="123" spans="1:1" hidden="1" x14ac:dyDescent="0.4">
      <c r="A123" s="12">
        <f t="shared" si="1"/>
        <v>0</v>
      </c>
    </row>
  </sheetData>
  <sheetProtection selectLockedCells="1"/>
  <mergeCells count="33">
    <mergeCell ref="A84:B84"/>
    <mergeCell ref="A74:B74"/>
    <mergeCell ref="A75:B75"/>
    <mergeCell ref="A76:B76"/>
    <mergeCell ref="A77:B77"/>
    <mergeCell ref="A78:B78"/>
    <mergeCell ref="A79:B79"/>
    <mergeCell ref="A83:B83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B1:F1"/>
    <mergeCell ref="A80:B80"/>
    <mergeCell ref="A81:B81"/>
    <mergeCell ref="A82:B82"/>
    <mergeCell ref="A55:B55"/>
    <mergeCell ref="A56:B56"/>
    <mergeCell ref="A57:B57"/>
    <mergeCell ref="A58:B58"/>
    <mergeCell ref="A53:B53"/>
    <mergeCell ref="A54:B54"/>
    <mergeCell ref="A69:B69"/>
    <mergeCell ref="A70:B70"/>
    <mergeCell ref="A71:B71"/>
    <mergeCell ref="A72:B72"/>
    <mergeCell ref="A73:B73"/>
    <mergeCell ref="A64:B64"/>
  </mergeCells>
  <phoneticPr fontId="1"/>
  <dataValidations count="2">
    <dataValidation type="list" allowBlank="1" showInputMessage="1" showErrorMessage="1" sqref="C3:C52" xr:uid="{00000000-0002-0000-0200-000000000000}">
      <formula1>$Q$3:$Q$6</formula1>
    </dataValidation>
    <dataValidation type="list" allowBlank="1" showInputMessage="1" showErrorMessage="1" sqref="B3:B52" xr:uid="{00000000-0002-0000-0200-000001000000}">
      <formula1>$N$3:$N$12</formula1>
    </dataValidation>
  </dataValidations>
  <pageMargins left="0.7" right="0.7" top="0.75" bottom="0.75" header="0.3" footer="0.3"/>
  <pageSetup paperSize="9" scale="75" orientation="portrait" r:id="rId1"/>
  <rowBreaks count="1" manualBreakCount="1">
    <brk id="52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81413-84CD-4F04-8A7A-325A3454FCB4}">
  <dimension ref="A1:Q98"/>
  <sheetViews>
    <sheetView zoomScaleNormal="100" zoomScaleSheetLayoutView="115" workbookViewId="0">
      <selection activeCell="A10" sqref="A10"/>
    </sheetView>
  </sheetViews>
  <sheetFormatPr defaultRowHeight="18.75" x14ac:dyDescent="0.4"/>
  <cols>
    <col min="1" max="1" width="11.625" style="12" customWidth="1"/>
    <col min="2" max="2" width="19.5" style="12" customWidth="1"/>
    <col min="3" max="3" width="7.25" style="12" customWidth="1"/>
    <col min="4" max="4" width="18.5" style="16" customWidth="1"/>
    <col min="5" max="5" width="11.625" style="12" customWidth="1"/>
    <col min="6" max="6" width="16.875" style="12" customWidth="1"/>
    <col min="7" max="7" width="3.875" style="12" customWidth="1"/>
    <col min="8" max="9" width="9" style="120"/>
    <col min="10" max="13" width="9" style="12"/>
    <col min="14" max="14" width="0" style="12" hidden="1" customWidth="1"/>
    <col min="15" max="16" width="9" style="12"/>
    <col min="17" max="17" width="0" style="12" hidden="1" customWidth="1"/>
    <col min="18" max="16384" width="9" style="12"/>
  </cols>
  <sheetData>
    <row r="1" spans="1:17" ht="27.75" customHeight="1" x14ac:dyDescent="0.15">
      <c r="A1" s="17" t="s">
        <v>26</v>
      </c>
      <c r="B1" s="161" t="str">
        <f>IF('[1]1_学内団体結成・継続届'!$C$35=0,"",'[1]1_学内団体結成・継続届'!$C$35)</f>
        <v/>
      </c>
      <c r="C1" s="162"/>
      <c r="D1" s="162"/>
      <c r="E1" s="162"/>
      <c r="F1" s="162"/>
      <c r="H1" s="172"/>
      <c r="I1" s="172"/>
    </row>
    <row r="2" spans="1:17" ht="18.75" customHeight="1" x14ac:dyDescent="0.15">
      <c r="A2" s="13" t="s">
        <v>28</v>
      </c>
      <c r="B2" s="13" t="s">
        <v>48</v>
      </c>
      <c r="C2" s="14" t="s">
        <v>29</v>
      </c>
      <c r="D2" s="13" t="s">
        <v>30</v>
      </c>
      <c r="E2" s="13" t="s">
        <v>27</v>
      </c>
      <c r="F2" s="13" t="s">
        <v>31</v>
      </c>
      <c r="G2" s="20"/>
      <c r="H2" s="172"/>
      <c r="I2" s="172"/>
    </row>
    <row r="3" spans="1:17" ht="18.75" customHeight="1" x14ac:dyDescent="0.15">
      <c r="A3" s="18" t="s">
        <v>123</v>
      </c>
      <c r="B3" s="18" t="s">
        <v>38</v>
      </c>
      <c r="C3" s="19">
        <v>3</v>
      </c>
      <c r="D3" s="18" t="s">
        <v>124</v>
      </c>
      <c r="E3" s="18" t="s">
        <v>125</v>
      </c>
      <c r="F3" s="18" t="s">
        <v>126</v>
      </c>
      <c r="G3" s="20"/>
      <c r="H3" s="172"/>
      <c r="I3" s="172"/>
      <c r="N3" s="12" t="s">
        <v>38</v>
      </c>
      <c r="Q3" s="12">
        <v>1</v>
      </c>
    </row>
    <row r="4" spans="1:17" ht="18.75" customHeight="1" x14ac:dyDescent="0.15">
      <c r="A4" s="18" t="s">
        <v>127</v>
      </c>
      <c r="B4" s="18" t="s">
        <v>128</v>
      </c>
      <c r="C4" s="19">
        <v>2</v>
      </c>
      <c r="D4" s="18" t="s">
        <v>124</v>
      </c>
      <c r="E4" s="18" t="s">
        <v>129</v>
      </c>
      <c r="F4" s="18" t="s">
        <v>126</v>
      </c>
      <c r="G4" s="20"/>
      <c r="H4" s="172"/>
      <c r="I4" s="172"/>
      <c r="N4" s="12" t="s">
        <v>39</v>
      </c>
      <c r="Q4" s="12">
        <v>2</v>
      </c>
    </row>
    <row r="5" spans="1:17" ht="18.75" customHeight="1" x14ac:dyDescent="0.15">
      <c r="A5" s="18" t="s">
        <v>127</v>
      </c>
      <c r="B5" s="18" t="s">
        <v>130</v>
      </c>
      <c r="C5" s="19">
        <v>2</v>
      </c>
      <c r="D5" s="18" t="s">
        <v>124</v>
      </c>
      <c r="E5" s="18" t="s">
        <v>131</v>
      </c>
      <c r="F5" s="18" t="s">
        <v>126</v>
      </c>
      <c r="G5" s="20"/>
      <c r="H5" s="173"/>
      <c r="I5" s="173"/>
      <c r="N5" s="12" t="s">
        <v>40</v>
      </c>
      <c r="Q5" s="12">
        <v>3</v>
      </c>
    </row>
    <row r="6" spans="1:17" x14ac:dyDescent="0.4">
      <c r="A6" s="18" t="s">
        <v>123</v>
      </c>
      <c r="B6" s="18" t="s">
        <v>38</v>
      </c>
      <c r="C6" s="19">
        <v>3</v>
      </c>
      <c r="D6" s="18" t="s">
        <v>124</v>
      </c>
      <c r="E6" s="18" t="s">
        <v>132</v>
      </c>
      <c r="F6" s="18" t="s">
        <v>126</v>
      </c>
      <c r="G6" s="20"/>
      <c r="H6" s="117" t="s">
        <v>133</v>
      </c>
      <c r="I6" s="117" t="s">
        <v>134</v>
      </c>
      <c r="N6" s="12" t="s">
        <v>41</v>
      </c>
      <c r="Q6" s="12">
        <v>4</v>
      </c>
    </row>
    <row r="7" spans="1:17" x14ac:dyDescent="0.4">
      <c r="A7" s="18" t="s">
        <v>127</v>
      </c>
      <c r="B7" s="18" t="s">
        <v>128</v>
      </c>
      <c r="C7" s="19">
        <v>2</v>
      </c>
      <c r="D7" s="18" t="s">
        <v>124</v>
      </c>
      <c r="E7" s="18" t="s">
        <v>135</v>
      </c>
      <c r="F7" s="18" t="s">
        <v>126</v>
      </c>
      <c r="G7" s="20"/>
      <c r="H7" s="117"/>
      <c r="I7" s="117"/>
      <c r="N7" s="12" t="s">
        <v>42</v>
      </c>
    </row>
    <row r="8" spans="1:17" x14ac:dyDescent="0.4">
      <c r="A8" s="18" t="s">
        <v>136</v>
      </c>
      <c r="B8" s="18" t="s">
        <v>130</v>
      </c>
      <c r="C8" s="19">
        <v>1</v>
      </c>
      <c r="D8" s="18" t="s">
        <v>124</v>
      </c>
      <c r="E8" s="18" t="s">
        <v>137</v>
      </c>
      <c r="F8" s="18" t="s">
        <v>126</v>
      </c>
      <c r="G8" s="20"/>
      <c r="H8" s="117" t="s">
        <v>138</v>
      </c>
      <c r="I8" s="117" t="s">
        <v>139</v>
      </c>
      <c r="N8" s="12" t="s">
        <v>43</v>
      </c>
    </row>
    <row r="9" spans="1:17" x14ac:dyDescent="0.4">
      <c r="A9" s="18" t="s">
        <v>140</v>
      </c>
      <c r="B9" s="18" t="s">
        <v>128</v>
      </c>
      <c r="C9" s="19">
        <v>1</v>
      </c>
      <c r="D9" s="18" t="s">
        <v>141</v>
      </c>
      <c r="E9" s="18" t="s">
        <v>142</v>
      </c>
      <c r="F9" s="18" t="s">
        <v>126</v>
      </c>
      <c r="G9" s="20"/>
      <c r="H9" s="117"/>
      <c r="I9" s="117"/>
      <c r="N9" s="12" t="s">
        <v>44</v>
      </c>
    </row>
    <row r="10" spans="1:17" x14ac:dyDescent="0.4">
      <c r="A10" s="18" t="s">
        <v>143</v>
      </c>
      <c r="B10" s="18" t="s">
        <v>144</v>
      </c>
      <c r="C10" s="19">
        <v>1</v>
      </c>
      <c r="D10" s="18" t="s">
        <v>124</v>
      </c>
      <c r="E10" s="18"/>
      <c r="F10" s="18"/>
      <c r="G10" s="20"/>
      <c r="H10" s="117" t="s">
        <v>145</v>
      </c>
      <c r="I10" s="117" t="s">
        <v>146</v>
      </c>
      <c r="N10" s="12" t="s">
        <v>45</v>
      </c>
    </row>
    <row r="11" spans="1:17" x14ac:dyDescent="0.4">
      <c r="A11" s="18" t="s">
        <v>147</v>
      </c>
      <c r="B11" s="18" t="s">
        <v>38</v>
      </c>
      <c r="C11" s="19">
        <v>4</v>
      </c>
      <c r="D11" s="18" t="s">
        <v>124</v>
      </c>
      <c r="E11" s="18"/>
      <c r="F11" s="18"/>
      <c r="G11" s="20"/>
      <c r="H11" s="117"/>
      <c r="I11" s="117"/>
      <c r="N11" s="12" t="s">
        <v>46</v>
      </c>
    </row>
    <row r="12" spans="1:17" x14ac:dyDescent="0.4">
      <c r="A12" s="18" t="s">
        <v>147</v>
      </c>
      <c r="B12" s="18" t="s">
        <v>38</v>
      </c>
      <c r="C12" s="19">
        <v>4</v>
      </c>
      <c r="D12" s="18" t="s">
        <v>124</v>
      </c>
      <c r="E12" s="18"/>
      <c r="F12" s="18"/>
      <c r="G12" s="20"/>
      <c r="H12" s="117" t="s">
        <v>148</v>
      </c>
      <c r="I12" s="118" t="s">
        <v>149</v>
      </c>
      <c r="N12" s="12" t="s">
        <v>47</v>
      </c>
    </row>
    <row r="13" spans="1:17" x14ac:dyDescent="0.4">
      <c r="A13" s="18" t="s">
        <v>147</v>
      </c>
      <c r="B13" s="18" t="s">
        <v>38</v>
      </c>
      <c r="C13" s="19">
        <v>4</v>
      </c>
      <c r="D13" s="18" t="s">
        <v>124</v>
      </c>
      <c r="E13" s="18"/>
      <c r="F13" s="18"/>
      <c r="G13" s="20"/>
      <c r="H13" s="117"/>
      <c r="I13" s="119">
        <f>H7+I7+H9+I9+H11+I11+H13</f>
        <v>0</v>
      </c>
    </row>
    <row r="14" spans="1:17" x14ac:dyDescent="0.4">
      <c r="A14" s="18" t="s">
        <v>147</v>
      </c>
      <c r="B14" s="18" t="s">
        <v>38</v>
      </c>
      <c r="C14" s="19">
        <v>4</v>
      </c>
      <c r="D14" s="18" t="s">
        <v>124</v>
      </c>
      <c r="E14" s="18"/>
      <c r="F14" s="18"/>
    </row>
    <row r="15" spans="1:17" x14ac:dyDescent="0.4">
      <c r="A15" s="18" t="s">
        <v>147</v>
      </c>
      <c r="B15" s="18" t="s">
        <v>130</v>
      </c>
      <c r="C15" s="19">
        <v>4</v>
      </c>
      <c r="D15" s="18" t="s">
        <v>124</v>
      </c>
      <c r="E15" s="18"/>
      <c r="F15" s="18"/>
      <c r="H15" s="168" t="s">
        <v>150</v>
      </c>
      <c r="I15" s="169"/>
    </row>
    <row r="16" spans="1:17" x14ac:dyDescent="0.4">
      <c r="A16" s="18" t="s">
        <v>147</v>
      </c>
      <c r="B16" s="18" t="s">
        <v>130</v>
      </c>
      <c r="C16" s="19">
        <v>4</v>
      </c>
      <c r="D16" s="18" t="s">
        <v>124</v>
      </c>
      <c r="E16" s="18"/>
      <c r="F16" s="18"/>
      <c r="H16" s="168"/>
      <c r="I16" s="169"/>
    </row>
    <row r="17" spans="1:9" x14ac:dyDescent="0.4">
      <c r="A17" s="18" t="s">
        <v>147</v>
      </c>
      <c r="B17" s="18" t="s">
        <v>130</v>
      </c>
      <c r="C17" s="19">
        <v>4</v>
      </c>
      <c r="D17" s="18" t="s">
        <v>124</v>
      </c>
      <c r="E17" s="18"/>
      <c r="F17" s="18"/>
      <c r="H17" s="168" t="s">
        <v>151</v>
      </c>
      <c r="I17" s="169"/>
    </row>
    <row r="18" spans="1:9" x14ac:dyDescent="0.4">
      <c r="A18" s="18" t="s">
        <v>123</v>
      </c>
      <c r="B18" s="18" t="s">
        <v>38</v>
      </c>
      <c r="C18" s="19">
        <v>3</v>
      </c>
      <c r="D18" s="18" t="s">
        <v>124</v>
      </c>
      <c r="E18" s="18"/>
      <c r="F18" s="18"/>
      <c r="H18" s="168"/>
      <c r="I18" s="169"/>
    </row>
    <row r="19" spans="1:9" x14ac:dyDescent="0.4">
      <c r="A19" s="18" t="s">
        <v>123</v>
      </c>
      <c r="B19" s="18" t="s">
        <v>38</v>
      </c>
      <c r="C19" s="19">
        <v>3</v>
      </c>
      <c r="D19" s="18" t="s">
        <v>124</v>
      </c>
      <c r="E19" s="18"/>
      <c r="F19" s="18"/>
    </row>
    <row r="20" spans="1:9" x14ac:dyDescent="0.4">
      <c r="A20" s="18" t="s">
        <v>123</v>
      </c>
      <c r="B20" s="18" t="s">
        <v>38</v>
      </c>
      <c r="C20" s="19">
        <v>3</v>
      </c>
      <c r="D20" s="18" t="s">
        <v>124</v>
      </c>
      <c r="E20" s="18"/>
      <c r="F20" s="18"/>
    </row>
    <row r="21" spans="1:9" x14ac:dyDescent="0.4">
      <c r="A21" s="18" t="s">
        <v>123</v>
      </c>
      <c r="B21" s="18" t="s">
        <v>38</v>
      </c>
      <c r="C21" s="19">
        <v>3</v>
      </c>
      <c r="D21" s="18" t="s">
        <v>124</v>
      </c>
      <c r="E21" s="18"/>
      <c r="F21" s="18"/>
    </row>
    <row r="22" spans="1:9" x14ac:dyDescent="0.4">
      <c r="A22" s="18" t="s">
        <v>123</v>
      </c>
      <c r="B22" s="18" t="s">
        <v>130</v>
      </c>
      <c r="C22" s="19">
        <v>3</v>
      </c>
      <c r="D22" s="18" t="s">
        <v>124</v>
      </c>
      <c r="E22" s="18"/>
      <c r="F22" s="18"/>
    </row>
    <row r="23" spans="1:9" x14ac:dyDescent="0.4">
      <c r="A23" s="18" t="s">
        <v>123</v>
      </c>
      <c r="B23" s="18" t="s">
        <v>130</v>
      </c>
      <c r="C23" s="19">
        <v>3</v>
      </c>
      <c r="D23" s="18" t="s">
        <v>124</v>
      </c>
      <c r="E23" s="18"/>
      <c r="F23" s="18"/>
    </row>
    <row r="24" spans="1:9" x14ac:dyDescent="0.4">
      <c r="A24" s="18" t="s">
        <v>123</v>
      </c>
      <c r="B24" s="18" t="s">
        <v>130</v>
      </c>
      <c r="C24" s="19">
        <v>3</v>
      </c>
      <c r="D24" s="18" t="s">
        <v>124</v>
      </c>
      <c r="E24" s="18"/>
      <c r="F24" s="18"/>
    </row>
    <row r="25" spans="1:9" x14ac:dyDescent="0.4">
      <c r="A25" s="18" t="s">
        <v>127</v>
      </c>
      <c r="B25" s="18" t="s">
        <v>128</v>
      </c>
      <c r="C25" s="19">
        <v>2</v>
      </c>
      <c r="D25" s="18" t="s">
        <v>152</v>
      </c>
      <c r="E25" s="18"/>
      <c r="F25" s="18"/>
    </row>
    <row r="26" spans="1:9" x14ac:dyDescent="0.4">
      <c r="A26" s="18" t="s">
        <v>127</v>
      </c>
      <c r="B26" s="18" t="s">
        <v>128</v>
      </c>
      <c r="C26" s="19">
        <v>2</v>
      </c>
      <c r="D26" s="18" t="s">
        <v>124</v>
      </c>
      <c r="E26" s="18"/>
      <c r="F26" s="18"/>
    </row>
    <row r="27" spans="1:9" x14ac:dyDescent="0.4">
      <c r="A27" s="18" t="s">
        <v>127</v>
      </c>
      <c r="B27" s="18" t="s">
        <v>128</v>
      </c>
      <c r="C27" s="19">
        <v>2</v>
      </c>
      <c r="D27" s="18" t="s">
        <v>124</v>
      </c>
      <c r="E27" s="18"/>
      <c r="F27" s="18"/>
    </row>
    <row r="28" spans="1:9" x14ac:dyDescent="0.4">
      <c r="A28" s="18" t="s">
        <v>127</v>
      </c>
      <c r="B28" s="18" t="s">
        <v>130</v>
      </c>
      <c r="C28" s="19">
        <v>2</v>
      </c>
      <c r="D28" s="18" t="s">
        <v>124</v>
      </c>
      <c r="E28" s="18"/>
      <c r="F28" s="18"/>
    </row>
    <row r="29" spans="1:9" x14ac:dyDescent="0.4">
      <c r="A29" s="18" t="s">
        <v>127</v>
      </c>
      <c r="B29" s="18" t="s">
        <v>130</v>
      </c>
      <c r="C29" s="19">
        <v>2</v>
      </c>
      <c r="D29" s="18" t="s">
        <v>124</v>
      </c>
      <c r="E29" s="18"/>
      <c r="F29" s="18"/>
    </row>
    <row r="30" spans="1:9" x14ac:dyDescent="0.4">
      <c r="A30" s="18" t="s">
        <v>127</v>
      </c>
      <c r="B30" s="18" t="s">
        <v>130</v>
      </c>
      <c r="C30" s="19">
        <v>2</v>
      </c>
      <c r="D30" s="18" t="s">
        <v>124</v>
      </c>
      <c r="E30" s="18"/>
      <c r="F30" s="18"/>
    </row>
    <row r="31" spans="1:9" x14ac:dyDescent="0.4">
      <c r="A31" s="18" t="s">
        <v>136</v>
      </c>
      <c r="B31" s="18" t="s">
        <v>128</v>
      </c>
      <c r="C31" s="19">
        <v>1</v>
      </c>
      <c r="D31" s="18" t="s">
        <v>124</v>
      </c>
      <c r="E31" s="18"/>
      <c r="F31" s="18"/>
    </row>
    <row r="32" spans="1:9" x14ac:dyDescent="0.4">
      <c r="A32" s="18" t="s">
        <v>136</v>
      </c>
      <c r="B32" s="18" t="s">
        <v>128</v>
      </c>
      <c r="C32" s="19">
        <v>1</v>
      </c>
      <c r="D32" s="18" t="s">
        <v>124</v>
      </c>
      <c r="E32" s="18"/>
      <c r="F32" s="18"/>
    </row>
    <row r="33" spans="1:9" x14ac:dyDescent="0.4">
      <c r="A33" s="18" t="s">
        <v>136</v>
      </c>
      <c r="B33" s="18" t="s">
        <v>128</v>
      </c>
      <c r="C33" s="19">
        <v>1</v>
      </c>
      <c r="D33" s="18" t="s">
        <v>124</v>
      </c>
      <c r="E33" s="18"/>
      <c r="F33" s="18"/>
    </row>
    <row r="34" spans="1:9" x14ac:dyDescent="0.4">
      <c r="A34" s="18" t="s">
        <v>136</v>
      </c>
      <c r="B34" s="18" t="s">
        <v>130</v>
      </c>
      <c r="C34" s="19">
        <v>1</v>
      </c>
      <c r="D34" s="18" t="s">
        <v>124</v>
      </c>
      <c r="E34" s="18"/>
      <c r="F34" s="18"/>
    </row>
    <row r="35" spans="1:9" x14ac:dyDescent="0.4">
      <c r="A35" s="18" t="s">
        <v>136</v>
      </c>
      <c r="B35" s="18" t="s">
        <v>130</v>
      </c>
      <c r="C35" s="19">
        <v>1</v>
      </c>
      <c r="D35" s="18" t="s">
        <v>124</v>
      </c>
      <c r="E35" s="18"/>
      <c r="F35" s="18"/>
    </row>
    <row r="36" spans="1:9" x14ac:dyDescent="0.4">
      <c r="A36" s="18" t="s">
        <v>136</v>
      </c>
      <c r="B36" s="18" t="s">
        <v>130</v>
      </c>
      <c r="C36" s="19">
        <v>1</v>
      </c>
      <c r="D36" s="18" t="s">
        <v>124</v>
      </c>
      <c r="E36" s="18"/>
      <c r="F36" s="18"/>
    </row>
    <row r="37" spans="1:9" x14ac:dyDescent="0.4">
      <c r="A37" s="165" t="s">
        <v>32</v>
      </c>
      <c r="B37" s="165"/>
      <c r="C37" s="11"/>
      <c r="D37" s="15"/>
      <c r="E37" s="11"/>
      <c r="F37" s="11"/>
    </row>
    <row r="38" spans="1:9" x14ac:dyDescent="0.4">
      <c r="A38" s="166" t="s">
        <v>34</v>
      </c>
      <c r="B38" s="167"/>
      <c r="C38" s="13" t="s">
        <v>35</v>
      </c>
      <c r="D38" s="13" t="s">
        <v>37</v>
      </c>
      <c r="E38" s="13" t="s">
        <v>33</v>
      </c>
      <c r="F38" s="13" t="s">
        <v>36</v>
      </c>
      <c r="H38" s="117" t="s">
        <v>153</v>
      </c>
      <c r="I38" s="117" t="s">
        <v>154</v>
      </c>
    </row>
    <row r="39" spans="1:9" x14ac:dyDescent="0.4">
      <c r="A39" s="163" t="s">
        <v>155</v>
      </c>
      <c r="B39" s="164"/>
      <c r="C39" s="18">
        <v>26</v>
      </c>
      <c r="D39" s="18" t="s">
        <v>124</v>
      </c>
      <c r="E39" s="18" t="s">
        <v>156</v>
      </c>
      <c r="F39" s="18" t="s">
        <v>126</v>
      </c>
      <c r="H39" s="117"/>
      <c r="I39" s="117"/>
    </row>
    <row r="40" spans="1:9" x14ac:dyDescent="0.4">
      <c r="A40" s="163" t="s">
        <v>157</v>
      </c>
      <c r="B40" s="164"/>
      <c r="C40" s="18">
        <v>20</v>
      </c>
      <c r="D40" s="18" t="s">
        <v>158</v>
      </c>
      <c r="E40" s="18" t="s">
        <v>159</v>
      </c>
      <c r="F40" s="18" t="s">
        <v>126</v>
      </c>
      <c r="H40" s="168" t="s">
        <v>160</v>
      </c>
      <c r="I40" s="169"/>
    </row>
    <row r="41" spans="1:9" x14ac:dyDescent="0.4">
      <c r="A41" s="163"/>
      <c r="B41" s="164"/>
      <c r="C41" s="18"/>
      <c r="D41" s="18"/>
      <c r="E41" s="18"/>
      <c r="F41" s="18"/>
      <c r="H41" s="170">
        <f>H39+I39</f>
        <v>0</v>
      </c>
      <c r="I41" s="171"/>
    </row>
    <row r="42" spans="1:9" x14ac:dyDescent="0.4">
      <c r="A42" s="163"/>
      <c r="B42" s="164"/>
      <c r="C42" s="18"/>
      <c r="D42" s="18"/>
      <c r="E42" s="18"/>
      <c r="F42" s="18"/>
    </row>
    <row r="43" spans="1:9" x14ac:dyDescent="0.4">
      <c r="A43" s="163"/>
      <c r="B43" s="164"/>
      <c r="C43" s="18"/>
      <c r="D43" s="18"/>
      <c r="E43" s="18"/>
      <c r="F43" s="18"/>
    </row>
    <row r="44" spans="1:9" x14ac:dyDescent="0.4">
      <c r="A44" s="163"/>
      <c r="B44" s="164"/>
      <c r="C44" s="18"/>
      <c r="D44" s="18"/>
      <c r="E44" s="18"/>
      <c r="F44" s="18"/>
    </row>
    <row r="45" spans="1:9" x14ac:dyDescent="0.4">
      <c r="A45" s="163"/>
      <c r="B45" s="164"/>
      <c r="C45" s="18"/>
      <c r="D45" s="18"/>
      <c r="E45" s="18"/>
      <c r="F45" s="18"/>
    </row>
    <row r="46" spans="1:9" x14ac:dyDescent="0.4">
      <c r="A46" s="163"/>
      <c r="B46" s="164"/>
      <c r="C46" s="18"/>
      <c r="D46" s="18"/>
      <c r="E46" s="18"/>
      <c r="F46" s="18"/>
    </row>
    <row r="47" spans="1:9" x14ac:dyDescent="0.4">
      <c r="A47" s="163"/>
      <c r="B47" s="164"/>
      <c r="C47" s="18"/>
      <c r="D47" s="18"/>
      <c r="E47" s="18"/>
      <c r="F47" s="18"/>
    </row>
    <row r="48" spans="1:9" x14ac:dyDescent="0.4">
      <c r="A48" s="163"/>
      <c r="B48" s="164"/>
      <c r="C48" s="18"/>
      <c r="D48" s="18"/>
      <c r="E48" s="18"/>
      <c r="F48" s="18"/>
    </row>
    <row r="49" spans="1:6" x14ac:dyDescent="0.4">
      <c r="A49" s="163"/>
      <c r="B49" s="164"/>
      <c r="C49" s="18"/>
      <c r="D49" s="18"/>
      <c r="E49" s="18"/>
      <c r="F49" s="18"/>
    </row>
    <row r="50" spans="1:6" x14ac:dyDescent="0.4">
      <c r="A50" s="163"/>
      <c r="B50" s="164"/>
      <c r="C50" s="18"/>
      <c r="D50" s="18"/>
      <c r="E50" s="18"/>
      <c r="F50" s="18"/>
    </row>
    <row r="51" spans="1:6" x14ac:dyDescent="0.4">
      <c r="A51" s="163"/>
      <c r="B51" s="164"/>
      <c r="C51" s="18"/>
      <c r="D51" s="18"/>
      <c r="E51" s="18"/>
      <c r="F51" s="18"/>
    </row>
    <row r="52" spans="1:6" x14ac:dyDescent="0.4">
      <c r="A52" s="163"/>
      <c r="B52" s="164"/>
      <c r="C52" s="18"/>
      <c r="D52" s="18"/>
      <c r="E52" s="18"/>
      <c r="F52" s="18"/>
    </row>
    <row r="53" spans="1:6" x14ac:dyDescent="0.4">
      <c r="A53" s="163"/>
      <c r="B53" s="164"/>
      <c r="C53" s="18"/>
      <c r="D53" s="18"/>
      <c r="E53" s="18"/>
      <c r="F53" s="18"/>
    </row>
    <row r="54" spans="1:6" x14ac:dyDescent="0.4">
      <c r="A54" s="163"/>
      <c r="B54" s="164"/>
      <c r="C54" s="18"/>
      <c r="D54" s="18"/>
      <c r="E54" s="18"/>
      <c r="F54" s="18"/>
    </row>
    <row r="55" spans="1:6" x14ac:dyDescent="0.4">
      <c r="A55" s="163"/>
      <c r="B55" s="164"/>
      <c r="C55" s="18"/>
      <c r="D55" s="18"/>
      <c r="E55" s="18"/>
      <c r="F55" s="18"/>
    </row>
    <row r="56" spans="1:6" x14ac:dyDescent="0.4">
      <c r="A56" s="163"/>
      <c r="B56" s="164"/>
      <c r="C56" s="18"/>
      <c r="D56" s="18"/>
      <c r="E56" s="18"/>
      <c r="F56" s="18"/>
    </row>
    <row r="57" spans="1:6" x14ac:dyDescent="0.4">
      <c r="A57" s="163"/>
      <c r="B57" s="164"/>
      <c r="C57" s="18"/>
      <c r="D57" s="18"/>
      <c r="E57" s="18"/>
      <c r="F57" s="18"/>
    </row>
    <row r="58" spans="1:6" x14ac:dyDescent="0.4">
      <c r="A58" s="163"/>
      <c r="B58" s="164"/>
      <c r="C58" s="18"/>
      <c r="D58" s="18"/>
      <c r="E58" s="18"/>
      <c r="F58" s="18"/>
    </row>
    <row r="59" spans="1:6" x14ac:dyDescent="0.4">
      <c r="A59" s="163"/>
      <c r="B59" s="164"/>
      <c r="C59" s="18"/>
      <c r="D59" s="18"/>
      <c r="E59" s="18"/>
      <c r="F59" s="18"/>
    </row>
    <row r="65" spans="1:1" hidden="1" x14ac:dyDescent="0.4">
      <c r="A65" s="12" t="str">
        <f t="shared" ref="A65:A98" si="0">A3</f>
        <v>2202××××</v>
      </c>
    </row>
    <row r="66" spans="1:1" hidden="1" x14ac:dyDescent="0.4">
      <c r="A66" s="12" t="str">
        <f t="shared" si="0"/>
        <v>2302××××</v>
      </c>
    </row>
    <row r="67" spans="1:1" hidden="1" x14ac:dyDescent="0.4">
      <c r="A67" s="12" t="str">
        <f t="shared" si="0"/>
        <v>2302××××</v>
      </c>
    </row>
    <row r="68" spans="1:1" hidden="1" x14ac:dyDescent="0.4">
      <c r="A68" s="12" t="str">
        <f t="shared" si="0"/>
        <v>2202××××</v>
      </c>
    </row>
    <row r="69" spans="1:1" hidden="1" x14ac:dyDescent="0.4">
      <c r="A69" s="12" t="str">
        <f t="shared" si="0"/>
        <v>2302××××</v>
      </c>
    </row>
    <row r="70" spans="1:1" hidden="1" x14ac:dyDescent="0.4">
      <c r="A70" s="12" t="str">
        <f t="shared" si="0"/>
        <v>2402××××</v>
      </c>
    </row>
    <row r="71" spans="1:1" hidden="1" x14ac:dyDescent="0.4">
      <c r="A71" s="12" t="str">
        <f t="shared" si="0"/>
        <v>2403××××</v>
      </c>
    </row>
    <row r="72" spans="1:1" hidden="1" x14ac:dyDescent="0.4">
      <c r="A72" s="12" t="str">
        <f t="shared" si="0"/>
        <v>2404××××</v>
      </c>
    </row>
    <row r="73" spans="1:1" hidden="1" x14ac:dyDescent="0.4">
      <c r="A73" s="12" t="str">
        <f t="shared" si="0"/>
        <v>2102××××</v>
      </c>
    </row>
    <row r="74" spans="1:1" hidden="1" x14ac:dyDescent="0.4">
      <c r="A74" s="12" t="str">
        <f t="shared" si="0"/>
        <v>2102××××</v>
      </c>
    </row>
    <row r="75" spans="1:1" hidden="1" x14ac:dyDescent="0.4">
      <c r="A75" s="12" t="str">
        <f t="shared" si="0"/>
        <v>2102××××</v>
      </c>
    </row>
    <row r="76" spans="1:1" hidden="1" x14ac:dyDescent="0.4">
      <c r="A76" s="12" t="str">
        <f t="shared" si="0"/>
        <v>2102××××</v>
      </c>
    </row>
    <row r="77" spans="1:1" hidden="1" x14ac:dyDescent="0.4">
      <c r="A77" s="12" t="str">
        <f t="shared" si="0"/>
        <v>2102××××</v>
      </c>
    </row>
    <row r="78" spans="1:1" hidden="1" x14ac:dyDescent="0.4">
      <c r="A78" s="12" t="str">
        <f t="shared" si="0"/>
        <v>2102××××</v>
      </c>
    </row>
    <row r="79" spans="1:1" hidden="1" x14ac:dyDescent="0.4">
      <c r="A79" s="12" t="str">
        <f t="shared" si="0"/>
        <v>2102××××</v>
      </c>
    </row>
    <row r="80" spans="1:1" hidden="1" x14ac:dyDescent="0.4">
      <c r="A80" s="12" t="str">
        <f t="shared" si="0"/>
        <v>2202××××</v>
      </c>
    </row>
    <row r="81" spans="1:1" hidden="1" x14ac:dyDescent="0.4">
      <c r="A81" s="12" t="str">
        <f t="shared" si="0"/>
        <v>2202××××</v>
      </c>
    </row>
    <row r="82" spans="1:1" hidden="1" x14ac:dyDescent="0.4">
      <c r="A82" s="12" t="str">
        <f t="shared" si="0"/>
        <v>2202××××</v>
      </c>
    </row>
    <row r="83" spans="1:1" hidden="1" x14ac:dyDescent="0.4">
      <c r="A83" s="12" t="str">
        <f t="shared" si="0"/>
        <v>2202××××</v>
      </c>
    </row>
    <row r="84" spans="1:1" hidden="1" x14ac:dyDescent="0.4">
      <c r="A84" s="12" t="str">
        <f t="shared" si="0"/>
        <v>2202××××</v>
      </c>
    </row>
    <row r="85" spans="1:1" hidden="1" x14ac:dyDescent="0.4">
      <c r="A85" s="12" t="str">
        <f t="shared" si="0"/>
        <v>2202××××</v>
      </c>
    </row>
    <row r="86" spans="1:1" hidden="1" x14ac:dyDescent="0.4">
      <c r="A86" s="12" t="str">
        <f t="shared" si="0"/>
        <v>2202××××</v>
      </c>
    </row>
    <row r="87" spans="1:1" hidden="1" x14ac:dyDescent="0.4">
      <c r="A87" s="12" t="str">
        <f t="shared" si="0"/>
        <v>2302××××</v>
      </c>
    </row>
    <row r="88" spans="1:1" hidden="1" x14ac:dyDescent="0.4">
      <c r="A88" s="12" t="str">
        <f t="shared" si="0"/>
        <v>2302××××</v>
      </c>
    </row>
    <row r="89" spans="1:1" hidden="1" x14ac:dyDescent="0.4">
      <c r="A89" s="12" t="str">
        <f t="shared" si="0"/>
        <v>2302××××</v>
      </c>
    </row>
    <row r="90" spans="1:1" hidden="1" x14ac:dyDescent="0.4">
      <c r="A90" s="12" t="str">
        <f t="shared" si="0"/>
        <v>2302××××</v>
      </c>
    </row>
    <row r="91" spans="1:1" hidden="1" x14ac:dyDescent="0.4">
      <c r="A91" s="12" t="str">
        <f t="shared" si="0"/>
        <v>2302××××</v>
      </c>
    </row>
    <row r="92" spans="1:1" hidden="1" x14ac:dyDescent="0.4">
      <c r="A92" s="12" t="str">
        <f t="shared" si="0"/>
        <v>2302××××</v>
      </c>
    </row>
    <row r="93" spans="1:1" hidden="1" x14ac:dyDescent="0.4">
      <c r="A93" s="12" t="str">
        <f t="shared" si="0"/>
        <v>2402××××</v>
      </c>
    </row>
    <row r="94" spans="1:1" hidden="1" x14ac:dyDescent="0.4">
      <c r="A94" s="12" t="str">
        <f t="shared" si="0"/>
        <v>2402××××</v>
      </c>
    </row>
    <row r="95" spans="1:1" hidden="1" x14ac:dyDescent="0.4">
      <c r="A95" s="12" t="str">
        <f t="shared" si="0"/>
        <v>2402××××</v>
      </c>
    </row>
    <row r="96" spans="1:1" hidden="1" x14ac:dyDescent="0.4">
      <c r="A96" s="12" t="str">
        <f t="shared" si="0"/>
        <v>2402××××</v>
      </c>
    </row>
    <row r="97" spans="1:1" hidden="1" x14ac:dyDescent="0.4">
      <c r="A97" s="12" t="str">
        <f t="shared" si="0"/>
        <v>2402××××</v>
      </c>
    </row>
    <row r="98" spans="1:1" hidden="1" x14ac:dyDescent="0.4">
      <c r="A98" s="12" t="str">
        <f t="shared" si="0"/>
        <v>2402××××</v>
      </c>
    </row>
  </sheetData>
  <sheetProtection selectLockedCells="1"/>
  <autoFilter ref="A2:F40" xr:uid="{00000000-0001-0000-0000-000000000000}"/>
  <mergeCells count="31">
    <mergeCell ref="H40:I40"/>
    <mergeCell ref="A41:B41"/>
    <mergeCell ref="H41:I41"/>
    <mergeCell ref="B1:F1"/>
    <mergeCell ref="H1:I5"/>
    <mergeCell ref="H15:I15"/>
    <mergeCell ref="H16:I16"/>
    <mergeCell ref="H17:I17"/>
    <mergeCell ref="H18:I18"/>
    <mergeCell ref="A47:B47"/>
    <mergeCell ref="A37:B37"/>
    <mergeCell ref="A38:B38"/>
    <mergeCell ref="A39:B39"/>
    <mergeCell ref="A40:B40"/>
    <mergeCell ref="A42:B42"/>
    <mergeCell ref="A43:B43"/>
    <mergeCell ref="A44:B44"/>
    <mergeCell ref="A45:B45"/>
    <mergeCell ref="A46:B46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1"/>
  <dataValidations count="2">
    <dataValidation type="list" allowBlank="1" showInputMessage="1" showErrorMessage="1" sqref="B3:B36" xr:uid="{65BDF80D-BDFA-4BF5-8CF4-1BBD4CA048DE}">
      <formula1>$N$3:$N$12</formula1>
    </dataValidation>
    <dataValidation type="list" allowBlank="1" showInputMessage="1" showErrorMessage="1" sqref="C3:C36" xr:uid="{78323E68-9663-492C-9578-BDB8694909DC}">
      <formula1>$Q$3:$Q$6</formula1>
    </dataValidation>
  </dataValidations>
  <pageMargins left="0.7" right="0.7" top="0.75" bottom="0.75" header="0.3" footer="0.3"/>
  <pageSetup paperSize="9" scale="85" orientation="portrait" r:id="rId1"/>
  <headerFooter>
    <oddHeader>&amp;R部員名簿（記入例）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21"/>
  <sheetViews>
    <sheetView view="pageBreakPreview" zoomScale="115" zoomScaleNormal="100" zoomScaleSheetLayoutView="115" workbookViewId="0">
      <pane ySplit="4" topLeftCell="A5" activePane="bottomLeft" state="frozen"/>
      <selection activeCell="E15" sqref="E15"/>
      <selection pane="bottomLeft" activeCell="A5" sqref="A5"/>
    </sheetView>
  </sheetViews>
  <sheetFormatPr defaultRowHeight="18.75" x14ac:dyDescent="0.4"/>
  <cols>
    <col min="1" max="1" width="9.125" customWidth="1"/>
    <col min="2" max="2" width="37.875" customWidth="1"/>
    <col min="3" max="3" width="17.5" customWidth="1"/>
    <col min="4" max="4" width="35.875" customWidth="1"/>
  </cols>
  <sheetData>
    <row r="1" spans="1:4" ht="25.5" x14ac:dyDescent="0.4">
      <c r="A1" s="174" t="s">
        <v>189</v>
      </c>
      <c r="B1" s="174"/>
      <c r="C1" s="174"/>
      <c r="D1" s="174"/>
    </row>
    <row r="2" spans="1:4" x14ac:dyDescent="0.4">
      <c r="D2" t="str">
        <f>IF('1_学内団体結成・継続届'!$C$35=0,"",'1_学内団体結成・継続届'!$C$35)</f>
        <v/>
      </c>
    </row>
    <row r="3" spans="1:4" ht="19.5" thickBot="1" x14ac:dyDescent="0.45">
      <c r="A3" t="s">
        <v>49</v>
      </c>
    </row>
    <row r="4" spans="1:4" ht="21.75" customHeight="1" x14ac:dyDescent="0.4">
      <c r="A4" s="21" t="s">
        <v>51</v>
      </c>
      <c r="B4" s="22" t="s">
        <v>50</v>
      </c>
      <c r="C4" s="22" t="s">
        <v>52</v>
      </c>
      <c r="D4" s="23" t="s">
        <v>53</v>
      </c>
    </row>
    <row r="5" spans="1:4" ht="39" customHeight="1" x14ac:dyDescent="0.4">
      <c r="A5" s="76"/>
      <c r="B5" s="77"/>
      <c r="C5" s="77"/>
      <c r="D5" s="78"/>
    </row>
    <row r="6" spans="1:4" ht="39" customHeight="1" x14ac:dyDescent="0.4">
      <c r="A6" s="76"/>
      <c r="B6" s="77"/>
      <c r="C6" s="77"/>
      <c r="D6" s="78"/>
    </row>
    <row r="7" spans="1:4" ht="39" customHeight="1" x14ac:dyDescent="0.4">
      <c r="A7" s="76"/>
      <c r="B7" s="77"/>
      <c r="C7" s="77"/>
      <c r="D7" s="78"/>
    </row>
    <row r="8" spans="1:4" ht="39" customHeight="1" x14ac:dyDescent="0.4">
      <c r="A8" s="76"/>
      <c r="B8" s="77"/>
      <c r="C8" s="77"/>
      <c r="D8" s="78"/>
    </row>
    <row r="9" spans="1:4" ht="39" customHeight="1" x14ac:dyDescent="0.4">
      <c r="A9" s="76"/>
      <c r="B9" s="77"/>
      <c r="C9" s="77"/>
      <c r="D9" s="78"/>
    </row>
    <row r="10" spans="1:4" ht="39" customHeight="1" x14ac:dyDescent="0.4">
      <c r="A10" s="76"/>
      <c r="B10" s="77"/>
      <c r="C10" s="77"/>
      <c r="D10" s="78"/>
    </row>
    <row r="11" spans="1:4" ht="39" customHeight="1" x14ac:dyDescent="0.4">
      <c r="A11" s="76"/>
      <c r="B11" s="77"/>
      <c r="C11" s="77"/>
      <c r="D11" s="78"/>
    </row>
    <row r="12" spans="1:4" ht="39" customHeight="1" x14ac:dyDescent="0.4">
      <c r="A12" s="76"/>
      <c r="B12" s="77"/>
      <c r="C12" s="77"/>
      <c r="D12" s="78"/>
    </row>
    <row r="13" spans="1:4" ht="39" customHeight="1" x14ac:dyDescent="0.4">
      <c r="A13" s="76"/>
      <c r="B13" s="77"/>
      <c r="C13" s="77"/>
      <c r="D13" s="78"/>
    </row>
    <row r="14" spans="1:4" ht="39" customHeight="1" x14ac:dyDescent="0.4">
      <c r="A14" s="76"/>
      <c r="B14" s="77"/>
      <c r="C14" s="77"/>
      <c r="D14" s="78"/>
    </row>
    <row r="15" spans="1:4" ht="39" customHeight="1" x14ac:dyDescent="0.4">
      <c r="A15" s="76"/>
      <c r="B15" s="77"/>
      <c r="C15" s="77"/>
      <c r="D15" s="78"/>
    </row>
    <row r="16" spans="1:4" ht="39" customHeight="1" x14ac:dyDescent="0.4">
      <c r="A16" s="76"/>
      <c r="B16" s="77"/>
      <c r="C16" s="77"/>
      <c r="D16" s="78"/>
    </row>
    <row r="17" spans="1:4" ht="39" customHeight="1" x14ac:dyDescent="0.4">
      <c r="A17" s="76"/>
      <c r="B17" s="77"/>
      <c r="C17" s="77"/>
      <c r="D17" s="78"/>
    </row>
    <row r="18" spans="1:4" ht="39" customHeight="1" x14ac:dyDescent="0.4">
      <c r="A18" s="76"/>
      <c r="B18" s="77"/>
      <c r="C18" s="77"/>
      <c r="D18" s="78"/>
    </row>
    <row r="19" spans="1:4" ht="39" customHeight="1" x14ac:dyDescent="0.4">
      <c r="A19" s="76"/>
      <c r="B19" s="77"/>
      <c r="C19" s="77"/>
      <c r="D19" s="78"/>
    </row>
    <row r="20" spans="1:4" ht="39" customHeight="1" x14ac:dyDescent="0.4">
      <c r="A20" s="76"/>
      <c r="B20" s="77"/>
      <c r="C20" s="77"/>
      <c r="D20" s="78"/>
    </row>
    <row r="21" spans="1:4" ht="39" customHeight="1" thickBot="1" x14ac:dyDescent="0.45">
      <c r="A21" s="79"/>
      <c r="B21" s="80"/>
      <c r="C21" s="80"/>
      <c r="D21" s="81"/>
    </row>
  </sheetData>
  <sheetProtection algorithmName="SHA-512" hashValue="DK3dMOkZcHRMgUv+oTxunwMO44StTRWMs0kzU6OjXFcSQeKBAZnLUHgfsvqsCy8AFi/Upszb8ZslWDXZ3PzPoQ==" saltValue="VVrDkgsBycsE7/Ody4AniA==" spinCount="100000" sheet="1" objects="1" scenarios="1" selectLockedCells="1"/>
  <mergeCells count="1">
    <mergeCell ref="A1:D1"/>
  </mergeCells>
  <phoneticPr fontId="1"/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26"/>
  <sheetViews>
    <sheetView view="pageBreakPreview" zoomScaleNormal="100" zoomScaleSheetLayoutView="100" workbookViewId="0">
      <selection activeCell="A5" sqref="A5"/>
    </sheetView>
  </sheetViews>
  <sheetFormatPr defaultRowHeight="18.75" x14ac:dyDescent="0.4"/>
  <cols>
    <col min="1" max="1" width="34" customWidth="1"/>
    <col min="2" max="3" width="15.375" customWidth="1"/>
    <col min="4" max="4" width="19.875" customWidth="1"/>
    <col min="5" max="5" width="35.875" customWidth="1"/>
    <col min="10" max="10" width="0" hidden="1" customWidth="1"/>
  </cols>
  <sheetData>
    <row r="1" spans="1:10" ht="25.5" x14ac:dyDescent="0.4">
      <c r="A1" s="178" t="s">
        <v>190</v>
      </c>
      <c r="B1" s="178"/>
      <c r="C1" s="29" t="str">
        <f>IF($J$3="","","※収入と支出が相違しています。確認してください。")</f>
        <v/>
      </c>
      <c r="D1" s="27"/>
    </row>
    <row r="2" spans="1:10" x14ac:dyDescent="0.4">
      <c r="E2" t="str">
        <f>IF('1_学内団体結成・継続届'!$C$35=0,"",'1_学内団体結成・継続届'!$C$35)</f>
        <v/>
      </c>
    </row>
    <row r="3" spans="1:10" ht="24.75" thickBot="1" x14ac:dyDescent="0.45">
      <c r="A3" s="26" t="s">
        <v>54</v>
      </c>
      <c r="J3" s="28" t="str">
        <f>IF(D13=D26,"","×")</f>
        <v/>
      </c>
    </row>
    <row r="4" spans="1:10" ht="21.75" customHeight="1" x14ac:dyDescent="0.4">
      <c r="A4" s="21" t="s">
        <v>55</v>
      </c>
      <c r="B4" s="24" t="s">
        <v>56</v>
      </c>
      <c r="C4" s="22" t="s">
        <v>57</v>
      </c>
      <c r="D4" s="22" t="s">
        <v>58</v>
      </c>
      <c r="E4" s="23" t="s">
        <v>59</v>
      </c>
    </row>
    <row r="5" spans="1:10" ht="39" customHeight="1" x14ac:dyDescent="0.4">
      <c r="A5" s="82"/>
      <c r="B5" s="83"/>
      <c r="C5" s="84"/>
      <c r="D5" s="31">
        <f>B5*C5</f>
        <v>0</v>
      </c>
      <c r="E5" s="88"/>
    </row>
    <row r="6" spans="1:10" ht="39" customHeight="1" x14ac:dyDescent="0.4">
      <c r="A6" s="82"/>
      <c r="B6" s="83"/>
      <c r="C6" s="84"/>
      <c r="D6" s="31">
        <f t="shared" ref="D6:D12" si="0">B6*C6</f>
        <v>0</v>
      </c>
      <c r="E6" s="88"/>
    </row>
    <row r="7" spans="1:10" ht="39" customHeight="1" x14ac:dyDescent="0.4">
      <c r="A7" s="82"/>
      <c r="B7" s="83"/>
      <c r="C7" s="84"/>
      <c r="D7" s="31">
        <f t="shared" si="0"/>
        <v>0</v>
      </c>
      <c r="E7" s="88"/>
    </row>
    <row r="8" spans="1:10" ht="39" customHeight="1" x14ac:dyDescent="0.4">
      <c r="A8" s="82"/>
      <c r="B8" s="83"/>
      <c r="C8" s="84"/>
      <c r="D8" s="31">
        <f t="shared" si="0"/>
        <v>0</v>
      </c>
      <c r="E8" s="88"/>
    </row>
    <row r="9" spans="1:10" ht="39" customHeight="1" x14ac:dyDescent="0.4">
      <c r="A9" s="82"/>
      <c r="B9" s="83"/>
      <c r="C9" s="84"/>
      <c r="D9" s="31">
        <f t="shared" si="0"/>
        <v>0</v>
      </c>
      <c r="E9" s="88"/>
    </row>
    <row r="10" spans="1:10" ht="39" customHeight="1" x14ac:dyDescent="0.4">
      <c r="A10" s="82"/>
      <c r="B10" s="83"/>
      <c r="C10" s="84"/>
      <c r="D10" s="31">
        <f t="shared" si="0"/>
        <v>0</v>
      </c>
      <c r="E10" s="88"/>
    </row>
    <row r="11" spans="1:10" ht="39" customHeight="1" x14ac:dyDescent="0.4">
      <c r="A11" s="82"/>
      <c r="B11" s="83"/>
      <c r="C11" s="84"/>
      <c r="D11" s="31">
        <f t="shared" si="0"/>
        <v>0</v>
      </c>
      <c r="E11" s="88"/>
    </row>
    <row r="12" spans="1:10" ht="39" customHeight="1" thickBot="1" x14ac:dyDescent="0.45">
      <c r="A12" s="85"/>
      <c r="B12" s="86"/>
      <c r="C12" s="87"/>
      <c r="D12" s="32">
        <f t="shared" si="0"/>
        <v>0</v>
      </c>
      <c r="E12" s="89"/>
    </row>
    <row r="13" spans="1:10" ht="39" customHeight="1" thickBot="1" x14ac:dyDescent="0.45">
      <c r="A13" s="175" t="s">
        <v>61</v>
      </c>
      <c r="B13" s="176"/>
      <c r="C13" s="177"/>
      <c r="D13" s="30">
        <f>SUM(D5:D12)</f>
        <v>0</v>
      </c>
      <c r="E13" s="25"/>
    </row>
    <row r="16" spans="1:10" ht="24.75" thickBot="1" x14ac:dyDescent="0.45">
      <c r="A16" s="26" t="s">
        <v>60</v>
      </c>
    </row>
    <row r="17" spans="1:5" ht="21.75" customHeight="1" x14ac:dyDescent="0.4">
      <c r="A17" s="21" t="s">
        <v>55</v>
      </c>
      <c r="B17" s="24" t="s">
        <v>56</v>
      </c>
      <c r="C17" s="22" t="s">
        <v>57</v>
      </c>
      <c r="D17" s="22" t="s">
        <v>58</v>
      </c>
      <c r="E17" s="23" t="s">
        <v>59</v>
      </c>
    </row>
    <row r="18" spans="1:5" ht="39" customHeight="1" x14ac:dyDescent="0.4">
      <c r="A18" s="90"/>
      <c r="B18" s="91"/>
      <c r="C18" s="92"/>
      <c r="D18" s="33">
        <f>B18*C18</f>
        <v>0</v>
      </c>
      <c r="E18" s="96"/>
    </row>
    <row r="19" spans="1:5" ht="39" customHeight="1" x14ac:dyDescent="0.4">
      <c r="A19" s="90"/>
      <c r="B19" s="91"/>
      <c r="C19" s="92"/>
      <c r="D19" s="33">
        <f t="shared" ref="D19:D25" si="1">B19*C19</f>
        <v>0</v>
      </c>
      <c r="E19" s="96"/>
    </row>
    <row r="20" spans="1:5" ht="39" customHeight="1" x14ac:dyDescent="0.4">
      <c r="A20" s="90"/>
      <c r="B20" s="91"/>
      <c r="C20" s="92"/>
      <c r="D20" s="33">
        <f t="shared" si="1"/>
        <v>0</v>
      </c>
      <c r="E20" s="96"/>
    </row>
    <row r="21" spans="1:5" ht="39" customHeight="1" x14ac:dyDescent="0.4">
      <c r="A21" s="90"/>
      <c r="B21" s="91"/>
      <c r="C21" s="92"/>
      <c r="D21" s="33">
        <f t="shared" si="1"/>
        <v>0</v>
      </c>
      <c r="E21" s="96"/>
    </row>
    <row r="22" spans="1:5" ht="39" customHeight="1" x14ac:dyDescent="0.4">
      <c r="A22" s="90"/>
      <c r="B22" s="91"/>
      <c r="C22" s="92"/>
      <c r="D22" s="33">
        <f t="shared" si="1"/>
        <v>0</v>
      </c>
      <c r="E22" s="96"/>
    </row>
    <row r="23" spans="1:5" ht="39" customHeight="1" x14ac:dyDescent="0.4">
      <c r="A23" s="90"/>
      <c r="B23" s="91"/>
      <c r="C23" s="92"/>
      <c r="D23" s="33">
        <f t="shared" si="1"/>
        <v>0</v>
      </c>
      <c r="E23" s="96"/>
    </row>
    <row r="24" spans="1:5" ht="39" customHeight="1" x14ac:dyDescent="0.4">
      <c r="A24" s="90"/>
      <c r="B24" s="91"/>
      <c r="C24" s="92"/>
      <c r="D24" s="33">
        <f t="shared" si="1"/>
        <v>0</v>
      </c>
      <c r="E24" s="96"/>
    </row>
    <row r="25" spans="1:5" ht="39" customHeight="1" thickBot="1" x14ac:dyDescent="0.45">
      <c r="A25" s="93"/>
      <c r="B25" s="94"/>
      <c r="C25" s="95"/>
      <c r="D25" s="34">
        <f t="shared" si="1"/>
        <v>0</v>
      </c>
      <c r="E25" s="97"/>
    </row>
    <row r="26" spans="1:5" ht="39" customHeight="1" thickBot="1" x14ac:dyDescent="0.45">
      <c r="A26" s="175" t="s">
        <v>61</v>
      </c>
      <c r="B26" s="176"/>
      <c r="C26" s="177"/>
      <c r="D26" s="30">
        <f>SUM(D18:D25)</f>
        <v>0</v>
      </c>
      <c r="E26" s="25"/>
    </row>
  </sheetData>
  <sheetProtection algorithmName="SHA-512" hashValue="pGPK0Vy0fjrQ5krCvZGIxehP6F0aNjUZa9V16yhouYl1bUucC2oCLIrDj0LVPxPUqv2RmsGEQmiaGmZ7fZ8BvA==" saltValue="l4iKH/CKcX2840r2ecsfQA==" spinCount="100000" sheet="1" selectLockedCells="1"/>
  <mergeCells count="3">
    <mergeCell ref="A13:C13"/>
    <mergeCell ref="A26:C26"/>
    <mergeCell ref="A1:B1"/>
  </mergeCells>
  <phoneticPr fontId="1"/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43"/>
  <sheetViews>
    <sheetView view="pageBreakPreview" zoomScaleNormal="100" zoomScaleSheetLayoutView="100" workbookViewId="0">
      <selection activeCell="J9" sqref="J9:L9"/>
    </sheetView>
  </sheetViews>
  <sheetFormatPr defaultRowHeight="18.75" x14ac:dyDescent="0.4"/>
  <sheetData>
    <row r="1" spans="1:12" ht="28.5" x14ac:dyDescent="0.4">
      <c r="A1" s="3"/>
      <c r="B1" s="3"/>
      <c r="C1" s="150" t="s">
        <v>78</v>
      </c>
      <c r="D1" s="150"/>
      <c r="E1" s="150"/>
      <c r="F1" s="150"/>
      <c r="G1" s="150"/>
      <c r="H1" s="150"/>
      <c r="I1" s="150"/>
      <c r="J1" s="150"/>
      <c r="K1" s="3"/>
      <c r="L1" s="3"/>
    </row>
    <row r="2" spans="1:12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4">
      <c r="A4" s="3"/>
      <c r="B4" s="3"/>
      <c r="C4" s="3"/>
      <c r="D4" s="3"/>
      <c r="E4" s="3"/>
      <c r="F4" s="3"/>
      <c r="G4" s="3"/>
      <c r="H4" s="3"/>
      <c r="I4" s="3"/>
      <c r="J4" s="182" t="str">
        <f>'1_学内団体結成・継続届'!$J$5:$L$5</f>
        <v>　　　　年　　月　　日</v>
      </c>
      <c r="K4" s="182"/>
      <c r="L4" s="182"/>
    </row>
    <row r="5" spans="1:12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1" x14ac:dyDescent="0.4">
      <c r="A6" s="9" t="s">
        <v>17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4">
      <c r="A9" s="3"/>
      <c r="B9" s="3"/>
      <c r="C9" s="3"/>
      <c r="D9" s="3"/>
      <c r="E9" s="3"/>
      <c r="F9" s="3"/>
      <c r="G9" s="3"/>
      <c r="H9" s="8"/>
      <c r="I9" s="7" t="s">
        <v>77</v>
      </c>
      <c r="J9" s="184" t="str">
        <f>IF('1_学内団体結成・継続届'!$C$35:$J$35=0,"",'1_学内団体結成・継続届'!$C$35:$J$35)</f>
        <v/>
      </c>
      <c r="K9" s="184"/>
      <c r="L9" s="184"/>
    </row>
    <row r="10" spans="1:12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4">
      <c r="A11" s="3"/>
      <c r="B11" s="3"/>
      <c r="C11" s="3"/>
      <c r="D11" s="3"/>
      <c r="E11" s="3"/>
      <c r="F11" s="3"/>
      <c r="G11" s="3"/>
      <c r="H11" s="3"/>
      <c r="I11" s="7" t="s">
        <v>18</v>
      </c>
      <c r="J11" s="183"/>
      <c r="K11" s="183"/>
      <c r="L11" s="183"/>
    </row>
    <row r="12" spans="1:12" x14ac:dyDescent="0.4">
      <c r="A12" s="3"/>
      <c r="B12" s="3"/>
      <c r="C12" s="3"/>
      <c r="D12" s="3"/>
      <c r="E12" s="3"/>
      <c r="F12" s="3"/>
      <c r="G12" s="3"/>
      <c r="H12" s="3"/>
      <c r="I12" s="8"/>
      <c r="J12" s="2"/>
      <c r="K12" s="2"/>
      <c r="L12" s="2"/>
    </row>
    <row r="13" spans="1:12" x14ac:dyDescent="0.4">
      <c r="A13" s="3"/>
      <c r="B13" s="3"/>
      <c r="C13" s="3"/>
      <c r="D13" s="3"/>
      <c r="E13" s="3"/>
      <c r="F13" s="3"/>
      <c r="G13" s="3"/>
      <c r="H13" s="3"/>
      <c r="I13" s="7" t="s">
        <v>74</v>
      </c>
      <c r="J13" s="183"/>
      <c r="K13" s="183"/>
      <c r="L13" s="183"/>
    </row>
    <row r="14" spans="1:12" x14ac:dyDescent="0.4">
      <c r="A14" s="3"/>
      <c r="B14" s="3"/>
      <c r="C14" s="3"/>
      <c r="D14" s="3"/>
      <c r="E14" s="3"/>
      <c r="F14" s="3"/>
      <c r="G14" s="3"/>
      <c r="H14" s="3"/>
      <c r="I14" s="8"/>
      <c r="J14" s="2"/>
      <c r="K14" s="2"/>
      <c r="L14" s="2"/>
    </row>
    <row r="15" spans="1:12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43.5" customHeight="1" x14ac:dyDescent="0.4">
      <c r="A17" s="180" t="s">
        <v>89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</row>
    <row r="18" spans="1:12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4">
      <c r="A20" s="3"/>
      <c r="B20" s="3"/>
      <c r="C20" s="3"/>
      <c r="D20" s="3"/>
      <c r="E20" s="3"/>
      <c r="F20" s="155" t="s">
        <v>25</v>
      </c>
      <c r="G20" s="160"/>
      <c r="H20" s="3"/>
      <c r="I20" s="3"/>
      <c r="J20" s="3"/>
      <c r="K20" s="3"/>
      <c r="L20" s="3"/>
    </row>
    <row r="21" spans="1:12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28.5" customHeight="1" x14ac:dyDescent="0.4">
      <c r="A23" s="3"/>
      <c r="B23" s="99" t="s">
        <v>79</v>
      </c>
      <c r="C23" s="181" t="s">
        <v>84</v>
      </c>
      <c r="D23" s="181"/>
      <c r="E23" s="181"/>
      <c r="F23" s="181"/>
      <c r="G23" s="181"/>
      <c r="H23" s="181"/>
      <c r="I23" s="181"/>
      <c r="J23" s="181"/>
      <c r="K23" s="181"/>
      <c r="L23" s="3"/>
    </row>
    <row r="24" spans="1:12" x14ac:dyDescent="0.4">
      <c r="A24" s="3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3"/>
    </row>
    <row r="25" spans="1:12" ht="43.5" customHeight="1" x14ac:dyDescent="0.4">
      <c r="A25" s="3"/>
      <c r="B25" s="99" t="s">
        <v>80</v>
      </c>
      <c r="C25" s="179" t="s">
        <v>85</v>
      </c>
      <c r="D25" s="179"/>
      <c r="E25" s="179"/>
      <c r="F25" s="179"/>
      <c r="G25" s="179"/>
      <c r="H25" s="179"/>
      <c r="I25" s="179"/>
      <c r="J25" s="179"/>
      <c r="K25" s="179"/>
      <c r="L25" s="3"/>
    </row>
    <row r="26" spans="1:12" x14ac:dyDescent="0.4">
      <c r="A26" s="3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3"/>
    </row>
    <row r="27" spans="1:12" ht="43.5" customHeight="1" x14ac:dyDescent="0.4">
      <c r="A27" s="3"/>
      <c r="B27" s="99" t="s">
        <v>81</v>
      </c>
      <c r="C27" s="179" t="s">
        <v>86</v>
      </c>
      <c r="D27" s="179"/>
      <c r="E27" s="179"/>
      <c r="F27" s="179"/>
      <c r="G27" s="179"/>
      <c r="H27" s="179"/>
      <c r="I27" s="179"/>
      <c r="J27" s="179"/>
      <c r="K27" s="179"/>
      <c r="L27" s="3"/>
    </row>
    <row r="28" spans="1:12" x14ac:dyDescent="0.4">
      <c r="A28" s="3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3"/>
    </row>
    <row r="29" spans="1:12" ht="44.25" customHeight="1" x14ac:dyDescent="0.4">
      <c r="A29" s="3"/>
      <c r="B29" s="99" t="s">
        <v>82</v>
      </c>
      <c r="C29" s="179" t="s">
        <v>87</v>
      </c>
      <c r="D29" s="179"/>
      <c r="E29" s="179"/>
      <c r="F29" s="179"/>
      <c r="G29" s="179"/>
      <c r="H29" s="179"/>
      <c r="I29" s="179"/>
      <c r="J29" s="179"/>
      <c r="K29" s="179"/>
      <c r="L29" s="3"/>
    </row>
    <row r="30" spans="1:12" x14ac:dyDescent="0.4">
      <c r="A30" s="3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3"/>
    </row>
    <row r="31" spans="1:12" ht="28.5" customHeight="1" x14ac:dyDescent="0.4">
      <c r="A31" s="3"/>
      <c r="B31" s="99" t="s">
        <v>83</v>
      </c>
      <c r="C31" s="181" t="s">
        <v>88</v>
      </c>
      <c r="D31" s="181"/>
      <c r="E31" s="181"/>
      <c r="F31" s="181"/>
      <c r="G31" s="181"/>
      <c r="H31" s="181"/>
      <c r="I31" s="181"/>
      <c r="J31" s="181"/>
      <c r="K31" s="181"/>
      <c r="L31" s="3"/>
    </row>
    <row r="32" spans="1:12" x14ac:dyDescent="0.4">
      <c r="A32" s="3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3"/>
    </row>
    <row r="33" spans="1:12" ht="28.5" customHeight="1" x14ac:dyDescent="0.4">
      <c r="A33" s="3"/>
      <c r="B33" s="99"/>
      <c r="C33" s="181"/>
      <c r="D33" s="181"/>
      <c r="E33" s="181"/>
      <c r="F33" s="181"/>
      <c r="G33" s="181"/>
      <c r="H33" s="181"/>
      <c r="I33" s="181"/>
      <c r="J33" s="181"/>
      <c r="K33" s="181"/>
      <c r="L33" s="3"/>
    </row>
    <row r="34" spans="1:12" x14ac:dyDescent="0.4">
      <c r="A34" s="3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3"/>
    </row>
    <row r="35" spans="1:12" ht="28.5" customHeight="1" x14ac:dyDescent="0.4">
      <c r="A35" s="3"/>
      <c r="B35" s="99"/>
      <c r="C35" s="181"/>
      <c r="D35" s="181"/>
      <c r="E35" s="181"/>
      <c r="F35" s="181"/>
      <c r="G35" s="181"/>
      <c r="H35" s="181"/>
      <c r="I35" s="181"/>
      <c r="J35" s="181"/>
      <c r="K35" s="181"/>
      <c r="L35" s="3"/>
    </row>
    <row r="36" spans="1:12" x14ac:dyDescent="0.4">
      <c r="A36" s="3"/>
      <c r="K36" s="3"/>
      <c r="L36" s="3"/>
    </row>
    <row r="37" spans="1:12" x14ac:dyDescent="0.4">
      <c r="A37" s="3"/>
      <c r="K37" s="3"/>
      <c r="L37" s="3"/>
    </row>
    <row r="38" spans="1:12" x14ac:dyDescent="0.4">
      <c r="A38" s="3"/>
      <c r="K38" s="3"/>
      <c r="L38" s="3"/>
    </row>
    <row r="39" spans="1:12" x14ac:dyDescent="0.4">
      <c r="A39" s="3"/>
      <c r="K39" s="3"/>
      <c r="L39" s="3"/>
    </row>
    <row r="40" spans="1:12" x14ac:dyDescent="0.4">
      <c r="A40" s="3"/>
      <c r="K40" s="3"/>
      <c r="L40" s="3"/>
    </row>
    <row r="41" spans="1:12" x14ac:dyDescent="0.4">
      <c r="A41" s="3"/>
      <c r="K41" s="3"/>
      <c r="L41" s="3"/>
    </row>
    <row r="42" spans="1:12" x14ac:dyDescent="0.4">
      <c r="A42" s="3"/>
      <c r="K42" s="3"/>
      <c r="L42" s="3"/>
    </row>
    <row r="43" spans="1:12" x14ac:dyDescent="0.4">
      <c r="A43" s="3"/>
      <c r="K43" s="3"/>
      <c r="L43" s="3"/>
    </row>
  </sheetData>
  <sheetProtection selectLockedCells="1"/>
  <mergeCells count="14">
    <mergeCell ref="C1:J1"/>
    <mergeCell ref="J4:L4"/>
    <mergeCell ref="J11:L11"/>
    <mergeCell ref="J13:L13"/>
    <mergeCell ref="J9:L9"/>
    <mergeCell ref="C25:K25"/>
    <mergeCell ref="A17:L17"/>
    <mergeCell ref="F20:G20"/>
    <mergeCell ref="C23:K23"/>
    <mergeCell ref="C35:K35"/>
    <mergeCell ref="C33:K33"/>
    <mergeCell ref="C31:K31"/>
    <mergeCell ref="C29:K29"/>
    <mergeCell ref="C27:K27"/>
  </mergeCells>
  <phoneticPr fontId="1"/>
  <pageMargins left="0.7" right="0.7" top="0.75" bottom="0.75" header="0.3" footer="0.3"/>
  <pageSetup paperSize="9" scale="74" orientation="portrait" r:id="rId1"/>
  <ignoredErrors>
    <ignoredError sqref="B23 B25 B27 B29 B3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35"/>
  <sheetViews>
    <sheetView view="pageBreakPreview" topLeftCell="B1" zoomScale="115" zoomScaleNormal="130" zoomScaleSheetLayoutView="115" workbookViewId="0">
      <selection activeCell="C5" sqref="C5"/>
    </sheetView>
  </sheetViews>
  <sheetFormatPr defaultRowHeight="13.5" x14ac:dyDescent="0.15"/>
  <cols>
    <col min="1" max="1" width="2.875" style="12" hidden="1" customWidth="1"/>
    <col min="2" max="2" width="6.125" style="12" customWidth="1"/>
    <col min="3" max="3" width="14.625" style="12" customWidth="1"/>
    <col min="4" max="4" width="24.875" style="12" customWidth="1"/>
    <col min="5" max="5" width="11.375" style="12" customWidth="1"/>
    <col min="6" max="6" width="11.625" style="12" customWidth="1"/>
    <col min="7" max="7" width="5.625" style="12" customWidth="1"/>
    <col min="8" max="8" width="6.625" style="12" customWidth="1"/>
    <col min="9" max="9" width="9.125" style="12" customWidth="1"/>
    <col min="10" max="10" width="7.625" style="12" customWidth="1"/>
    <col min="11" max="11" width="39.375" style="12" customWidth="1"/>
    <col min="12" max="12" width="24.875" style="12" customWidth="1"/>
    <col min="13" max="16384" width="9" style="12"/>
  </cols>
  <sheetData>
    <row r="1" spans="1:12" ht="28.5" customHeight="1" x14ac:dyDescent="0.15">
      <c r="B1" s="187" t="s">
        <v>62</v>
      </c>
      <c r="C1" s="187"/>
      <c r="D1" s="187"/>
      <c r="E1" s="59"/>
      <c r="F1" s="59"/>
      <c r="G1" s="59"/>
      <c r="H1" s="59"/>
      <c r="I1" s="59"/>
      <c r="J1" s="59"/>
      <c r="K1" s="59"/>
      <c r="L1" s="35"/>
    </row>
    <row r="2" spans="1:12" ht="9.75" customHeight="1" x14ac:dyDescent="0.15">
      <c r="B2" s="60"/>
      <c r="C2" s="59"/>
      <c r="D2" s="59"/>
      <c r="E2" s="59"/>
      <c r="F2" s="59"/>
      <c r="G2" s="59"/>
      <c r="H2" s="59"/>
      <c r="I2" s="59"/>
      <c r="J2" s="59"/>
      <c r="K2" s="59"/>
      <c r="L2" s="35"/>
    </row>
    <row r="3" spans="1:12" ht="14.25" thickBot="1" x14ac:dyDescent="0.2">
      <c r="B3" s="12" t="s">
        <v>63</v>
      </c>
    </row>
    <row r="4" spans="1:12" ht="13.5" customHeight="1" x14ac:dyDescent="0.15">
      <c r="B4" s="36" t="s">
        <v>64</v>
      </c>
      <c r="C4" s="37" t="s">
        <v>65</v>
      </c>
      <c r="D4" s="37" t="s">
        <v>66</v>
      </c>
      <c r="E4" s="185" t="s">
        <v>67</v>
      </c>
      <c r="F4" s="186"/>
      <c r="G4" s="37" t="s">
        <v>68</v>
      </c>
      <c r="H4" s="37" t="s">
        <v>69</v>
      </c>
      <c r="I4" s="37" t="s">
        <v>70</v>
      </c>
      <c r="J4" s="37" t="s">
        <v>71</v>
      </c>
      <c r="K4" s="101" t="s">
        <v>72</v>
      </c>
      <c r="L4" s="104" t="s">
        <v>91</v>
      </c>
    </row>
    <row r="5" spans="1:12" x14ac:dyDescent="0.15">
      <c r="A5" s="12" t="str">
        <f>IF(AND('1_学内団体結成・継続届'!$C$35=0,I5=""),"",'1_学内団体結成・継続届'!$C$35)</f>
        <v/>
      </c>
      <c r="B5" s="38">
        <f>ROW()-4</f>
        <v>1</v>
      </c>
      <c r="C5" s="39"/>
      <c r="D5" s="40"/>
      <c r="E5" s="39"/>
      <c r="F5" s="40"/>
      <c r="G5" s="41"/>
      <c r="H5" s="39"/>
      <c r="I5" s="42"/>
      <c r="J5" s="43" t="str">
        <f>IF(OR(G5="",I5=""),"",G5*I5)</f>
        <v/>
      </c>
      <c r="K5" s="40"/>
      <c r="L5" s="114"/>
    </row>
    <row r="6" spans="1:12" x14ac:dyDescent="0.15">
      <c r="A6" s="12" t="str">
        <f>IF(AND('1_学内団体結成・継続届'!$C$35=0,I6=""),"",'1_学内団体結成・継続届'!$C$35)</f>
        <v/>
      </c>
      <c r="B6" s="44">
        <f>ROW()-4</f>
        <v>2</v>
      </c>
      <c r="C6" s="45"/>
      <c r="D6" s="46"/>
      <c r="E6" s="45"/>
      <c r="F6" s="46"/>
      <c r="G6" s="47"/>
      <c r="H6" s="45"/>
      <c r="I6" s="48"/>
      <c r="J6" s="49" t="str">
        <f t="shared" ref="J6:J34" si="0">IF(OR(G6="",I6=""),"",G6*I6)</f>
        <v/>
      </c>
      <c r="K6" s="46"/>
      <c r="L6" s="115"/>
    </row>
    <row r="7" spans="1:12" x14ac:dyDescent="0.15">
      <c r="A7" s="12" t="str">
        <f>IF(AND('1_学内団体結成・継続届'!$C$35=0,I7=""),"",'1_学内団体結成・継続届'!$C$35)</f>
        <v/>
      </c>
      <c r="B7" s="44">
        <f t="shared" ref="B7:B34" si="1">ROW()-4</f>
        <v>3</v>
      </c>
      <c r="C7" s="45"/>
      <c r="D7" s="46"/>
      <c r="E7" s="45"/>
      <c r="F7" s="46"/>
      <c r="G7" s="47"/>
      <c r="H7" s="45"/>
      <c r="I7" s="48"/>
      <c r="J7" s="49" t="str">
        <f t="shared" si="0"/>
        <v/>
      </c>
      <c r="K7" s="46"/>
      <c r="L7" s="115"/>
    </row>
    <row r="8" spans="1:12" x14ac:dyDescent="0.15">
      <c r="A8" s="12" t="str">
        <f>IF(AND('1_学内団体結成・継続届'!$C$35=0,I8=""),"",'1_学内団体結成・継続届'!$C$35)</f>
        <v/>
      </c>
      <c r="B8" s="44">
        <f t="shared" si="1"/>
        <v>4</v>
      </c>
      <c r="C8" s="45"/>
      <c r="D8" s="46"/>
      <c r="E8" s="45"/>
      <c r="F8" s="46"/>
      <c r="G8" s="47"/>
      <c r="H8" s="45"/>
      <c r="I8" s="48"/>
      <c r="J8" s="49" t="str">
        <f t="shared" si="0"/>
        <v/>
      </c>
      <c r="K8" s="46"/>
      <c r="L8" s="115"/>
    </row>
    <row r="9" spans="1:12" x14ac:dyDescent="0.15">
      <c r="A9" s="12" t="str">
        <f>IF(AND('1_学内団体結成・継続届'!$C$35=0,I9=""),"",'1_学内団体結成・継続届'!$C$35)</f>
        <v/>
      </c>
      <c r="B9" s="44">
        <f t="shared" si="1"/>
        <v>5</v>
      </c>
      <c r="C9" s="45"/>
      <c r="D9" s="46"/>
      <c r="E9" s="45"/>
      <c r="F9" s="46"/>
      <c r="G9" s="47"/>
      <c r="H9" s="45"/>
      <c r="I9" s="48"/>
      <c r="J9" s="49" t="str">
        <f t="shared" si="0"/>
        <v/>
      </c>
      <c r="K9" s="46"/>
      <c r="L9" s="115"/>
    </row>
    <row r="10" spans="1:12" x14ac:dyDescent="0.15">
      <c r="A10" s="12" t="str">
        <f>IF(AND('1_学内団体結成・継続届'!$C$35=0,I10=""),"",'1_学内団体結成・継続届'!$C$35)</f>
        <v/>
      </c>
      <c r="B10" s="44">
        <f t="shared" si="1"/>
        <v>6</v>
      </c>
      <c r="C10" s="45"/>
      <c r="D10" s="46"/>
      <c r="E10" s="45"/>
      <c r="F10" s="46"/>
      <c r="G10" s="47"/>
      <c r="H10" s="45"/>
      <c r="I10" s="48"/>
      <c r="J10" s="49" t="str">
        <f t="shared" si="0"/>
        <v/>
      </c>
      <c r="K10" s="46"/>
      <c r="L10" s="115"/>
    </row>
    <row r="11" spans="1:12" x14ac:dyDescent="0.15">
      <c r="A11" s="12" t="str">
        <f>IF(AND('1_学内団体結成・継続届'!$C$35=0,I11=""),"",'1_学内団体結成・継続届'!$C$35)</f>
        <v/>
      </c>
      <c r="B11" s="44">
        <f t="shared" si="1"/>
        <v>7</v>
      </c>
      <c r="C11" s="45"/>
      <c r="D11" s="46"/>
      <c r="E11" s="45"/>
      <c r="F11" s="46"/>
      <c r="G11" s="47"/>
      <c r="H11" s="45"/>
      <c r="I11" s="48"/>
      <c r="J11" s="49" t="str">
        <f t="shared" si="0"/>
        <v/>
      </c>
      <c r="K11" s="46"/>
      <c r="L11" s="115"/>
    </row>
    <row r="12" spans="1:12" x14ac:dyDescent="0.15">
      <c r="A12" s="12" t="str">
        <f>IF(AND('1_学内団体結成・継続届'!$C$35=0,I12=""),"",'1_学内団体結成・継続届'!$C$35)</f>
        <v/>
      </c>
      <c r="B12" s="44">
        <f t="shared" si="1"/>
        <v>8</v>
      </c>
      <c r="C12" s="45"/>
      <c r="D12" s="46"/>
      <c r="E12" s="45"/>
      <c r="F12" s="46"/>
      <c r="G12" s="47"/>
      <c r="H12" s="45"/>
      <c r="I12" s="48"/>
      <c r="J12" s="49" t="str">
        <f t="shared" si="0"/>
        <v/>
      </c>
      <c r="K12" s="46"/>
      <c r="L12" s="115"/>
    </row>
    <row r="13" spans="1:12" x14ac:dyDescent="0.15">
      <c r="A13" s="12" t="str">
        <f>IF(AND('1_学内団体結成・継続届'!$C$35=0,I13=""),"",'1_学内団体結成・継続届'!$C$35)</f>
        <v/>
      </c>
      <c r="B13" s="44">
        <f t="shared" si="1"/>
        <v>9</v>
      </c>
      <c r="C13" s="45"/>
      <c r="D13" s="46"/>
      <c r="E13" s="45"/>
      <c r="F13" s="46"/>
      <c r="G13" s="47"/>
      <c r="H13" s="45"/>
      <c r="I13" s="48"/>
      <c r="J13" s="49" t="str">
        <f t="shared" si="0"/>
        <v/>
      </c>
      <c r="K13" s="46"/>
      <c r="L13" s="115"/>
    </row>
    <row r="14" spans="1:12" x14ac:dyDescent="0.15">
      <c r="A14" s="12" t="str">
        <f>IF(AND('1_学内団体結成・継続届'!$C$35=0,I14=""),"",'1_学内団体結成・継続届'!$C$35)</f>
        <v/>
      </c>
      <c r="B14" s="44">
        <f t="shared" si="1"/>
        <v>10</v>
      </c>
      <c r="C14" s="45"/>
      <c r="D14" s="46"/>
      <c r="E14" s="45"/>
      <c r="F14" s="46"/>
      <c r="G14" s="47"/>
      <c r="H14" s="45"/>
      <c r="I14" s="48"/>
      <c r="J14" s="49" t="str">
        <f t="shared" si="0"/>
        <v/>
      </c>
      <c r="K14" s="46"/>
      <c r="L14" s="115"/>
    </row>
    <row r="15" spans="1:12" x14ac:dyDescent="0.15">
      <c r="A15" s="12" t="str">
        <f>IF(AND('1_学内団体結成・継続届'!$C$35=0,I15=""),"",'1_学内団体結成・継続届'!$C$35)</f>
        <v/>
      </c>
      <c r="B15" s="44">
        <f t="shared" si="1"/>
        <v>11</v>
      </c>
      <c r="C15" s="45"/>
      <c r="D15" s="46"/>
      <c r="E15" s="45"/>
      <c r="F15" s="46"/>
      <c r="G15" s="47"/>
      <c r="H15" s="45"/>
      <c r="I15" s="48"/>
      <c r="J15" s="49" t="str">
        <f t="shared" si="0"/>
        <v/>
      </c>
      <c r="K15" s="46"/>
      <c r="L15" s="115"/>
    </row>
    <row r="16" spans="1:12" x14ac:dyDescent="0.15">
      <c r="A16" s="12" t="str">
        <f>IF(AND('1_学内団体結成・継続届'!$C$35=0,I16=""),"",'1_学内団体結成・継続届'!$C$35)</f>
        <v/>
      </c>
      <c r="B16" s="44">
        <f t="shared" si="1"/>
        <v>12</v>
      </c>
      <c r="C16" s="45"/>
      <c r="D16" s="46"/>
      <c r="E16" s="45"/>
      <c r="F16" s="46"/>
      <c r="G16" s="47"/>
      <c r="H16" s="45"/>
      <c r="I16" s="48"/>
      <c r="J16" s="49" t="str">
        <f t="shared" si="0"/>
        <v/>
      </c>
      <c r="K16" s="46"/>
      <c r="L16" s="115"/>
    </row>
    <row r="17" spans="1:12" x14ac:dyDescent="0.15">
      <c r="A17" s="12" t="str">
        <f>IF(AND('1_学内団体結成・継続届'!$C$35=0,I17=""),"",'1_学内団体結成・継続届'!$C$35)</f>
        <v/>
      </c>
      <c r="B17" s="44">
        <f t="shared" si="1"/>
        <v>13</v>
      </c>
      <c r="C17" s="45"/>
      <c r="D17" s="46"/>
      <c r="E17" s="45"/>
      <c r="F17" s="46"/>
      <c r="G17" s="47"/>
      <c r="H17" s="45"/>
      <c r="I17" s="48"/>
      <c r="J17" s="49" t="str">
        <f t="shared" si="0"/>
        <v/>
      </c>
      <c r="K17" s="46"/>
      <c r="L17" s="115"/>
    </row>
    <row r="18" spans="1:12" x14ac:dyDescent="0.15">
      <c r="A18" s="12" t="str">
        <f>IF(AND('1_学内団体結成・継続届'!$C$35=0,I18=""),"",'1_学内団体結成・継続届'!$C$35)</f>
        <v/>
      </c>
      <c r="B18" s="44">
        <f t="shared" si="1"/>
        <v>14</v>
      </c>
      <c r="C18" s="45"/>
      <c r="D18" s="46"/>
      <c r="E18" s="45"/>
      <c r="F18" s="46"/>
      <c r="G18" s="47"/>
      <c r="H18" s="45"/>
      <c r="I18" s="48"/>
      <c r="J18" s="49" t="str">
        <f t="shared" si="0"/>
        <v/>
      </c>
      <c r="K18" s="46"/>
      <c r="L18" s="115"/>
    </row>
    <row r="19" spans="1:12" x14ac:dyDescent="0.15">
      <c r="A19" s="12" t="str">
        <f>IF(AND('1_学内団体結成・継続届'!$C$35=0,I19=""),"",'1_学内団体結成・継続届'!$C$35)</f>
        <v/>
      </c>
      <c r="B19" s="44">
        <f t="shared" si="1"/>
        <v>15</v>
      </c>
      <c r="C19" s="45"/>
      <c r="D19" s="46"/>
      <c r="E19" s="45"/>
      <c r="F19" s="46"/>
      <c r="G19" s="47"/>
      <c r="H19" s="45"/>
      <c r="I19" s="48"/>
      <c r="J19" s="49" t="str">
        <f t="shared" si="0"/>
        <v/>
      </c>
      <c r="K19" s="46"/>
      <c r="L19" s="115"/>
    </row>
    <row r="20" spans="1:12" x14ac:dyDescent="0.15">
      <c r="A20" s="12" t="str">
        <f>IF(AND('1_学内団体結成・継続届'!$C$35=0,I20=""),"",'1_学内団体結成・継続届'!$C$35)</f>
        <v/>
      </c>
      <c r="B20" s="44">
        <f t="shared" si="1"/>
        <v>16</v>
      </c>
      <c r="C20" s="45"/>
      <c r="D20" s="46"/>
      <c r="E20" s="45"/>
      <c r="F20" s="46"/>
      <c r="G20" s="47"/>
      <c r="H20" s="45"/>
      <c r="I20" s="48"/>
      <c r="J20" s="49" t="str">
        <f t="shared" si="0"/>
        <v/>
      </c>
      <c r="K20" s="46"/>
      <c r="L20" s="115"/>
    </row>
    <row r="21" spans="1:12" x14ac:dyDescent="0.15">
      <c r="A21" s="12" t="str">
        <f>IF(AND('1_学内団体結成・継続届'!$C$35=0,I21=""),"",'1_学内団体結成・継続届'!$C$35)</f>
        <v/>
      </c>
      <c r="B21" s="44">
        <f t="shared" si="1"/>
        <v>17</v>
      </c>
      <c r="C21" s="45"/>
      <c r="D21" s="46"/>
      <c r="E21" s="45"/>
      <c r="F21" s="46"/>
      <c r="G21" s="47"/>
      <c r="H21" s="45"/>
      <c r="I21" s="48"/>
      <c r="J21" s="49" t="str">
        <f t="shared" si="0"/>
        <v/>
      </c>
      <c r="K21" s="46"/>
      <c r="L21" s="115"/>
    </row>
    <row r="22" spans="1:12" x14ac:dyDescent="0.15">
      <c r="A22" s="12" t="str">
        <f>IF(AND('1_学内団体結成・継続届'!$C$35=0,I22=""),"",'1_学内団体結成・継続届'!$C$35)</f>
        <v/>
      </c>
      <c r="B22" s="44">
        <f t="shared" si="1"/>
        <v>18</v>
      </c>
      <c r="C22" s="45"/>
      <c r="D22" s="46"/>
      <c r="E22" s="45"/>
      <c r="F22" s="46"/>
      <c r="G22" s="47"/>
      <c r="H22" s="45"/>
      <c r="I22" s="48"/>
      <c r="J22" s="49" t="str">
        <f t="shared" si="0"/>
        <v/>
      </c>
      <c r="K22" s="46"/>
      <c r="L22" s="115"/>
    </row>
    <row r="23" spans="1:12" x14ac:dyDescent="0.15">
      <c r="A23" s="12" t="str">
        <f>IF(AND('1_学内団体結成・継続届'!$C$35=0,I23=""),"",'1_学内団体結成・継続届'!$C$35)</f>
        <v/>
      </c>
      <c r="B23" s="44">
        <f t="shared" si="1"/>
        <v>19</v>
      </c>
      <c r="C23" s="45"/>
      <c r="D23" s="46"/>
      <c r="E23" s="45"/>
      <c r="F23" s="46"/>
      <c r="G23" s="47"/>
      <c r="H23" s="45"/>
      <c r="I23" s="48"/>
      <c r="J23" s="49" t="str">
        <f t="shared" si="0"/>
        <v/>
      </c>
      <c r="K23" s="46"/>
      <c r="L23" s="115"/>
    </row>
    <row r="24" spans="1:12" x14ac:dyDescent="0.15">
      <c r="A24" s="12" t="str">
        <f>IF(AND('1_学内団体結成・継続届'!$C$35=0,I24=""),"",'1_学内団体結成・継続届'!$C$35)</f>
        <v/>
      </c>
      <c r="B24" s="44">
        <f t="shared" si="1"/>
        <v>20</v>
      </c>
      <c r="C24" s="45"/>
      <c r="D24" s="46"/>
      <c r="E24" s="45"/>
      <c r="F24" s="46"/>
      <c r="G24" s="47"/>
      <c r="H24" s="45"/>
      <c r="I24" s="48"/>
      <c r="J24" s="49" t="str">
        <f t="shared" si="0"/>
        <v/>
      </c>
      <c r="K24" s="46"/>
      <c r="L24" s="115"/>
    </row>
    <row r="25" spans="1:12" x14ac:dyDescent="0.15">
      <c r="A25" s="12" t="str">
        <f>IF(AND('1_学内団体結成・継続届'!$C$35=0,I25=""),"",'1_学内団体結成・継続届'!$C$35)</f>
        <v/>
      </c>
      <c r="B25" s="44">
        <f t="shared" si="1"/>
        <v>21</v>
      </c>
      <c r="C25" s="45"/>
      <c r="D25" s="46"/>
      <c r="E25" s="45"/>
      <c r="F25" s="46"/>
      <c r="G25" s="47"/>
      <c r="H25" s="45"/>
      <c r="I25" s="48"/>
      <c r="J25" s="49" t="str">
        <f t="shared" si="0"/>
        <v/>
      </c>
      <c r="K25" s="46"/>
      <c r="L25" s="115"/>
    </row>
    <row r="26" spans="1:12" x14ac:dyDescent="0.15">
      <c r="A26" s="12" t="str">
        <f>IF(AND('1_学内団体結成・継続届'!$C$35=0,I26=""),"",'1_学内団体結成・継続届'!$C$35)</f>
        <v/>
      </c>
      <c r="B26" s="44">
        <f t="shared" si="1"/>
        <v>22</v>
      </c>
      <c r="C26" s="45"/>
      <c r="D26" s="46"/>
      <c r="E26" s="45"/>
      <c r="F26" s="46"/>
      <c r="G26" s="47"/>
      <c r="H26" s="45"/>
      <c r="I26" s="48"/>
      <c r="J26" s="49" t="str">
        <f t="shared" si="0"/>
        <v/>
      </c>
      <c r="K26" s="46"/>
      <c r="L26" s="115"/>
    </row>
    <row r="27" spans="1:12" x14ac:dyDescent="0.15">
      <c r="A27" s="12" t="str">
        <f>IF(AND('1_学内団体結成・継続届'!$C$35=0,I27=""),"",'1_学内団体結成・継続届'!$C$35)</f>
        <v/>
      </c>
      <c r="B27" s="44">
        <f t="shared" si="1"/>
        <v>23</v>
      </c>
      <c r="C27" s="45"/>
      <c r="D27" s="46"/>
      <c r="E27" s="45"/>
      <c r="F27" s="46"/>
      <c r="G27" s="47"/>
      <c r="H27" s="45"/>
      <c r="I27" s="48"/>
      <c r="J27" s="49" t="str">
        <f t="shared" si="0"/>
        <v/>
      </c>
      <c r="K27" s="46"/>
      <c r="L27" s="115"/>
    </row>
    <row r="28" spans="1:12" x14ac:dyDescent="0.15">
      <c r="A28" s="12" t="str">
        <f>IF(AND('1_学内団体結成・継続届'!$C$35=0,I28=""),"",'1_学内団体結成・継続届'!$C$35)</f>
        <v/>
      </c>
      <c r="B28" s="44">
        <f t="shared" si="1"/>
        <v>24</v>
      </c>
      <c r="C28" s="45"/>
      <c r="D28" s="46"/>
      <c r="E28" s="45"/>
      <c r="F28" s="46"/>
      <c r="G28" s="47"/>
      <c r="H28" s="45"/>
      <c r="I28" s="48"/>
      <c r="J28" s="49" t="str">
        <f t="shared" si="0"/>
        <v/>
      </c>
      <c r="K28" s="46"/>
      <c r="L28" s="115"/>
    </row>
    <row r="29" spans="1:12" x14ac:dyDescent="0.15">
      <c r="A29" s="12" t="str">
        <f>IF(AND('1_学内団体結成・継続届'!$C$35=0,I29=""),"",'1_学内団体結成・継続届'!$C$35)</f>
        <v/>
      </c>
      <c r="B29" s="44">
        <f t="shared" si="1"/>
        <v>25</v>
      </c>
      <c r="C29" s="45"/>
      <c r="D29" s="46"/>
      <c r="E29" s="45"/>
      <c r="F29" s="46"/>
      <c r="G29" s="47"/>
      <c r="H29" s="45"/>
      <c r="I29" s="48"/>
      <c r="J29" s="49" t="str">
        <f t="shared" si="0"/>
        <v/>
      </c>
      <c r="K29" s="46"/>
      <c r="L29" s="115"/>
    </row>
    <row r="30" spans="1:12" x14ac:dyDescent="0.15">
      <c r="A30" s="12" t="str">
        <f>IF(AND('1_学内団体結成・継続届'!$C$35=0,I30=""),"",'1_学内団体結成・継続届'!$C$35)</f>
        <v/>
      </c>
      <c r="B30" s="44">
        <f t="shared" si="1"/>
        <v>26</v>
      </c>
      <c r="C30" s="45"/>
      <c r="D30" s="46"/>
      <c r="E30" s="45"/>
      <c r="F30" s="46"/>
      <c r="G30" s="47"/>
      <c r="H30" s="45"/>
      <c r="I30" s="48"/>
      <c r="J30" s="49" t="str">
        <f t="shared" si="0"/>
        <v/>
      </c>
      <c r="K30" s="46"/>
      <c r="L30" s="115"/>
    </row>
    <row r="31" spans="1:12" x14ac:dyDescent="0.15">
      <c r="A31" s="12" t="str">
        <f>IF(AND('1_学内団体結成・継続届'!$C$35=0,I31=""),"",'1_学内団体結成・継続届'!$C$35)</f>
        <v/>
      </c>
      <c r="B31" s="44">
        <f t="shared" si="1"/>
        <v>27</v>
      </c>
      <c r="C31" s="45"/>
      <c r="D31" s="46"/>
      <c r="E31" s="45"/>
      <c r="F31" s="46"/>
      <c r="G31" s="47"/>
      <c r="H31" s="45"/>
      <c r="I31" s="48"/>
      <c r="J31" s="49" t="str">
        <f t="shared" si="0"/>
        <v/>
      </c>
      <c r="K31" s="46"/>
      <c r="L31" s="115"/>
    </row>
    <row r="32" spans="1:12" x14ac:dyDescent="0.15">
      <c r="A32" s="12" t="str">
        <f>IF(AND('1_学内団体結成・継続届'!$C$35=0,I32=""),"",'1_学内団体結成・継続届'!$C$35)</f>
        <v/>
      </c>
      <c r="B32" s="44">
        <f t="shared" si="1"/>
        <v>28</v>
      </c>
      <c r="C32" s="45"/>
      <c r="D32" s="46"/>
      <c r="E32" s="45"/>
      <c r="F32" s="46"/>
      <c r="G32" s="47"/>
      <c r="H32" s="45"/>
      <c r="I32" s="48"/>
      <c r="J32" s="49" t="str">
        <f t="shared" si="0"/>
        <v/>
      </c>
      <c r="K32" s="46"/>
      <c r="L32" s="115"/>
    </row>
    <row r="33" spans="1:12" x14ac:dyDescent="0.15">
      <c r="A33" s="12" t="str">
        <f>IF(AND('1_学内団体結成・継続届'!$C$35=0,I33=""),"",'1_学内団体結成・継続届'!$C$35)</f>
        <v/>
      </c>
      <c r="B33" s="44">
        <f t="shared" si="1"/>
        <v>29</v>
      </c>
      <c r="C33" s="45"/>
      <c r="D33" s="46"/>
      <c r="E33" s="45"/>
      <c r="F33" s="46"/>
      <c r="G33" s="47"/>
      <c r="H33" s="45"/>
      <c r="I33" s="48"/>
      <c r="J33" s="49" t="str">
        <f t="shared" si="0"/>
        <v/>
      </c>
      <c r="K33" s="46"/>
      <c r="L33" s="115"/>
    </row>
    <row r="34" spans="1:12" ht="14.25" thickBot="1" x14ac:dyDescent="0.2">
      <c r="A34" s="12" t="str">
        <f>IF(AND('1_学内団体結成・継続届'!$C$35=0,I34=""),"",'1_学内団体結成・継続届'!$C$35)</f>
        <v/>
      </c>
      <c r="B34" s="50">
        <f t="shared" si="1"/>
        <v>30</v>
      </c>
      <c r="C34" s="51"/>
      <c r="D34" s="52"/>
      <c r="E34" s="51"/>
      <c r="F34" s="52"/>
      <c r="G34" s="53"/>
      <c r="H34" s="51"/>
      <c r="I34" s="54"/>
      <c r="J34" s="55" t="str">
        <f t="shared" si="0"/>
        <v/>
      </c>
      <c r="K34" s="52"/>
      <c r="L34" s="116"/>
    </row>
    <row r="35" spans="1:12" x14ac:dyDescent="0.15">
      <c r="B35" s="56"/>
      <c r="C35" s="57"/>
      <c r="D35" s="57"/>
      <c r="E35" s="57"/>
      <c r="F35" s="57"/>
      <c r="G35" s="57"/>
      <c r="H35" s="57"/>
      <c r="I35" s="58"/>
      <c r="J35" s="58"/>
      <c r="K35" s="57"/>
    </row>
  </sheetData>
  <sheetProtection password="EAA2" sheet="1" selectLockedCells="1"/>
  <mergeCells count="2">
    <mergeCell ref="E4:F4"/>
    <mergeCell ref="B1:D1"/>
  </mergeCells>
  <phoneticPr fontId="1"/>
  <dataValidations count="3">
    <dataValidation operator="greaterThan" allowBlank="1" showInputMessage="1" showErrorMessage="1" sqref="H5:H34" xr:uid="{00000000-0002-0000-0600-000000000000}"/>
    <dataValidation type="whole" operator="greaterThan" allowBlank="1" showInputMessage="1" showErrorMessage="1" errorTitle="入力エラー" error="数値のみ入力してください。" sqref="G5:G34" xr:uid="{00000000-0002-0000-0600-000001000000}">
      <formula1>0</formula1>
    </dataValidation>
    <dataValidation type="whole" operator="greaterThan" allowBlank="1" showInputMessage="1" showErrorMessage="1" sqref="G35:H35" xr:uid="{00000000-0002-0000-0600-000002000000}">
      <formula1>0</formula1>
    </dataValidation>
  </dataValidations>
  <pageMargins left="0.7" right="0.7" top="0.75" bottom="0.75" header="0.3" footer="0.3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A8E55-64D3-4687-AD3A-AAB49FFBB4AC}">
  <dimension ref="A1:K35"/>
  <sheetViews>
    <sheetView view="pageBreakPreview" zoomScale="115" zoomScaleNormal="130" zoomScaleSheetLayoutView="115" workbookViewId="0">
      <selection activeCell="J33" sqref="J33"/>
    </sheetView>
  </sheetViews>
  <sheetFormatPr defaultRowHeight="13.5" x14ac:dyDescent="0.15"/>
  <cols>
    <col min="1" max="1" width="6.125" style="12" customWidth="1"/>
    <col min="2" max="2" width="14.625" style="12" customWidth="1"/>
    <col min="3" max="3" width="24.875" style="12" customWidth="1"/>
    <col min="4" max="4" width="11.375" style="12" customWidth="1"/>
    <col min="5" max="5" width="11.625" style="12" customWidth="1"/>
    <col min="6" max="6" width="5.625" style="12" customWidth="1"/>
    <col min="7" max="7" width="6.625" style="12" customWidth="1"/>
    <col min="8" max="8" width="9.125" style="12" customWidth="1"/>
    <col min="9" max="9" width="7.625" style="12" customWidth="1"/>
    <col min="10" max="10" width="39.375" style="12" customWidth="1"/>
    <col min="11" max="11" width="6.875" style="12" customWidth="1"/>
    <col min="12" max="16384" width="9" style="12"/>
  </cols>
  <sheetData>
    <row r="1" spans="1:11" ht="28.5" customHeight="1" x14ac:dyDescent="0.15">
      <c r="A1" s="187" t="s">
        <v>161</v>
      </c>
      <c r="B1" s="187"/>
      <c r="C1" s="187"/>
      <c r="D1" s="59"/>
      <c r="E1" s="59"/>
      <c r="F1" s="59"/>
      <c r="G1" s="59"/>
      <c r="H1" s="59"/>
      <c r="I1" s="59"/>
      <c r="J1" s="59" t="str">
        <f>IF('[1]1_学内団体結成・継続届'!$C$35=0,"",'[1]1_学内団体結成・継続届'!$C$35)</f>
        <v/>
      </c>
      <c r="K1" s="35"/>
    </row>
    <row r="2" spans="1:11" ht="9.75" customHeight="1" x14ac:dyDescent="0.15">
      <c r="A2" s="60"/>
      <c r="B2" s="59"/>
      <c r="C2" s="59"/>
      <c r="D2" s="59"/>
      <c r="E2" s="59"/>
      <c r="F2" s="59"/>
      <c r="G2" s="59"/>
      <c r="H2" s="59"/>
      <c r="I2" s="59"/>
      <c r="J2" s="59"/>
      <c r="K2" s="35"/>
    </row>
    <row r="3" spans="1:11" ht="14.25" thickBot="1" x14ac:dyDescent="0.2">
      <c r="A3" s="12" t="s">
        <v>63</v>
      </c>
    </row>
    <row r="4" spans="1:11" ht="13.5" customHeight="1" x14ac:dyDescent="0.15">
      <c r="A4" s="36" t="s">
        <v>64</v>
      </c>
      <c r="B4" s="37" t="s">
        <v>65</v>
      </c>
      <c r="C4" s="37" t="s">
        <v>66</v>
      </c>
      <c r="D4" s="185" t="s">
        <v>67</v>
      </c>
      <c r="E4" s="186"/>
      <c r="F4" s="37" t="s">
        <v>68</v>
      </c>
      <c r="G4" s="37" t="s">
        <v>69</v>
      </c>
      <c r="H4" s="37" t="s">
        <v>70</v>
      </c>
      <c r="I4" s="37" t="s">
        <v>71</v>
      </c>
      <c r="J4" s="101" t="s">
        <v>72</v>
      </c>
      <c r="K4" s="104" t="s">
        <v>91</v>
      </c>
    </row>
    <row r="5" spans="1:11" x14ac:dyDescent="0.15">
      <c r="A5" s="38">
        <f t="shared" ref="A5:A34" si="0">ROW()-4</f>
        <v>1</v>
      </c>
      <c r="B5" s="39" t="s">
        <v>162</v>
      </c>
      <c r="C5" s="40" t="s">
        <v>163</v>
      </c>
      <c r="D5" s="39" t="s">
        <v>164</v>
      </c>
      <c r="E5" s="40" t="s">
        <v>165</v>
      </c>
      <c r="F5" s="41">
        <v>5</v>
      </c>
      <c r="G5" s="39" t="s">
        <v>166</v>
      </c>
      <c r="H5" s="42">
        <v>780</v>
      </c>
      <c r="I5" s="43">
        <f t="shared" ref="I5:I34" si="1">IF(OR(F5="",H5=""),"",F5*H5)</f>
        <v>3900</v>
      </c>
      <c r="J5" s="40" t="s">
        <v>167</v>
      </c>
      <c r="K5" s="121" t="s">
        <v>168</v>
      </c>
    </row>
    <row r="6" spans="1:11" x14ac:dyDescent="0.15">
      <c r="A6" s="44">
        <f t="shared" si="0"/>
        <v>2</v>
      </c>
      <c r="B6" s="45" t="s">
        <v>169</v>
      </c>
      <c r="C6" s="46" t="s">
        <v>170</v>
      </c>
      <c r="D6" s="45" t="s">
        <v>171</v>
      </c>
      <c r="E6" s="46"/>
      <c r="F6" s="47">
        <v>3</v>
      </c>
      <c r="G6" s="45" t="s">
        <v>172</v>
      </c>
      <c r="H6" s="48">
        <v>7884</v>
      </c>
      <c r="I6" s="49">
        <f t="shared" si="1"/>
        <v>23652</v>
      </c>
      <c r="J6" s="46" t="s">
        <v>173</v>
      </c>
      <c r="K6" s="122" t="s">
        <v>168</v>
      </c>
    </row>
    <row r="7" spans="1:11" x14ac:dyDescent="0.15">
      <c r="A7" s="44">
        <f t="shared" si="0"/>
        <v>3</v>
      </c>
      <c r="B7" s="45" t="s">
        <v>174</v>
      </c>
      <c r="C7" s="46" t="s">
        <v>175</v>
      </c>
      <c r="D7" s="45" t="s">
        <v>176</v>
      </c>
      <c r="E7" s="46"/>
      <c r="F7" s="47">
        <v>2</v>
      </c>
      <c r="G7" s="45" t="s">
        <v>177</v>
      </c>
      <c r="H7" s="48">
        <v>4147</v>
      </c>
      <c r="I7" s="49">
        <f t="shared" si="1"/>
        <v>8294</v>
      </c>
      <c r="J7" s="46" t="s">
        <v>178</v>
      </c>
      <c r="K7" s="122" t="s">
        <v>168</v>
      </c>
    </row>
    <row r="8" spans="1:11" x14ac:dyDescent="0.15">
      <c r="A8" s="44">
        <f t="shared" si="0"/>
        <v>4</v>
      </c>
      <c r="B8" s="45" t="s">
        <v>174</v>
      </c>
      <c r="C8" s="46" t="s">
        <v>175</v>
      </c>
      <c r="D8" s="45" t="s">
        <v>179</v>
      </c>
      <c r="E8" s="46"/>
      <c r="F8" s="47">
        <v>2</v>
      </c>
      <c r="G8" s="45" t="s">
        <v>177</v>
      </c>
      <c r="H8" s="48">
        <v>4147</v>
      </c>
      <c r="I8" s="49">
        <f t="shared" si="1"/>
        <v>8294</v>
      </c>
      <c r="J8" s="46" t="s">
        <v>178</v>
      </c>
      <c r="K8" s="122" t="s">
        <v>168</v>
      </c>
    </row>
    <row r="9" spans="1:11" x14ac:dyDescent="0.15">
      <c r="A9" s="44">
        <f t="shared" si="0"/>
        <v>5</v>
      </c>
      <c r="B9" s="45" t="s">
        <v>162</v>
      </c>
      <c r="C9" s="46" t="s">
        <v>163</v>
      </c>
      <c r="D9" s="45" t="s">
        <v>164</v>
      </c>
      <c r="E9" s="46" t="s">
        <v>165</v>
      </c>
      <c r="F9" s="47">
        <v>2</v>
      </c>
      <c r="G9" s="45" t="s">
        <v>166</v>
      </c>
      <c r="H9" s="48">
        <v>780</v>
      </c>
      <c r="I9" s="49">
        <f t="shared" si="1"/>
        <v>1560</v>
      </c>
      <c r="J9" s="46" t="s">
        <v>167</v>
      </c>
      <c r="K9" s="122" t="s">
        <v>168</v>
      </c>
    </row>
    <row r="10" spans="1:11" x14ac:dyDescent="0.15">
      <c r="A10" s="44">
        <f t="shared" si="0"/>
        <v>6</v>
      </c>
      <c r="B10" s="45" t="s">
        <v>180</v>
      </c>
      <c r="C10" s="46" t="s">
        <v>181</v>
      </c>
      <c r="D10" s="45"/>
      <c r="E10" s="46"/>
      <c r="F10" s="47">
        <v>1</v>
      </c>
      <c r="G10" s="45" t="s">
        <v>182</v>
      </c>
      <c r="H10" s="48">
        <v>10000</v>
      </c>
      <c r="I10" s="49">
        <f t="shared" si="1"/>
        <v>10000</v>
      </c>
      <c r="J10" s="46" t="s">
        <v>183</v>
      </c>
      <c r="K10" s="122" t="s">
        <v>184</v>
      </c>
    </row>
    <row r="11" spans="1:11" x14ac:dyDescent="0.15">
      <c r="A11" s="44">
        <f t="shared" si="0"/>
        <v>7</v>
      </c>
      <c r="B11" s="45"/>
      <c r="C11" s="46"/>
      <c r="D11" s="45"/>
      <c r="E11" s="46"/>
      <c r="F11" s="47"/>
      <c r="G11" s="45"/>
      <c r="H11" s="48"/>
      <c r="I11" s="49" t="str">
        <f t="shared" si="1"/>
        <v/>
      </c>
      <c r="J11" s="46"/>
      <c r="K11" s="123"/>
    </row>
    <row r="12" spans="1:11" x14ac:dyDescent="0.15">
      <c r="A12" s="44">
        <f t="shared" si="0"/>
        <v>8</v>
      </c>
      <c r="B12" s="45"/>
      <c r="C12" s="46"/>
      <c r="D12" s="45"/>
      <c r="E12" s="46"/>
      <c r="F12" s="47"/>
      <c r="G12" s="45"/>
      <c r="H12" s="48"/>
      <c r="I12" s="49" t="str">
        <f t="shared" si="1"/>
        <v/>
      </c>
      <c r="J12" s="46"/>
      <c r="K12" s="123"/>
    </row>
    <row r="13" spans="1:11" x14ac:dyDescent="0.15">
      <c r="A13" s="44">
        <f t="shared" si="0"/>
        <v>9</v>
      </c>
      <c r="B13" s="45"/>
      <c r="C13" s="46"/>
      <c r="D13" s="45"/>
      <c r="E13" s="46"/>
      <c r="F13" s="47"/>
      <c r="G13" s="45"/>
      <c r="H13" s="48"/>
      <c r="I13" s="49" t="str">
        <f t="shared" si="1"/>
        <v/>
      </c>
      <c r="J13" s="46"/>
      <c r="K13" s="123"/>
    </row>
    <row r="14" spans="1:11" x14ac:dyDescent="0.15">
      <c r="A14" s="44">
        <f t="shared" si="0"/>
        <v>10</v>
      </c>
      <c r="B14" s="45"/>
      <c r="C14" s="46"/>
      <c r="D14" s="45"/>
      <c r="E14" s="46"/>
      <c r="F14" s="47"/>
      <c r="G14" s="45"/>
      <c r="H14" s="48"/>
      <c r="I14" s="49" t="str">
        <f t="shared" si="1"/>
        <v/>
      </c>
      <c r="J14" s="46"/>
      <c r="K14" s="123"/>
    </row>
    <row r="15" spans="1:11" x14ac:dyDescent="0.15">
      <c r="A15" s="44">
        <f t="shared" si="0"/>
        <v>11</v>
      </c>
      <c r="B15" s="45"/>
      <c r="C15" s="46"/>
      <c r="D15" s="45"/>
      <c r="E15" s="46"/>
      <c r="F15" s="47"/>
      <c r="G15" s="45"/>
      <c r="H15" s="48"/>
      <c r="I15" s="49" t="str">
        <f t="shared" si="1"/>
        <v/>
      </c>
      <c r="J15" s="46"/>
      <c r="K15" s="123"/>
    </row>
    <row r="16" spans="1:11" x14ac:dyDescent="0.15">
      <c r="A16" s="44">
        <f t="shared" si="0"/>
        <v>12</v>
      </c>
      <c r="B16" s="45"/>
      <c r="C16" s="46"/>
      <c r="D16" s="45"/>
      <c r="E16" s="46"/>
      <c r="F16" s="47"/>
      <c r="G16" s="45"/>
      <c r="H16" s="48"/>
      <c r="I16" s="49" t="str">
        <f t="shared" si="1"/>
        <v/>
      </c>
      <c r="J16" s="46"/>
      <c r="K16" s="123"/>
    </row>
    <row r="17" spans="1:11" x14ac:dyDescent="0.15">
      <c r="A17" s="44">
        <f t="shared" si="0"/>
        <v>13</v>
      </c>
      <c r="B17" s="45"/>
      <c r="C17" s="46"/>
      <c r="D17" s="45"/>
      <c r="E17" s="46"/>
      <c r="F17" s="47"/>
      <c r="G17" s="45"/>
      <c r="H17" s="48"/>
      <c r="I17" s="49" t="str">
        <f t="shared" si="1"/>
        <v/>
      </c>
      <c r="J17" s="46"/>
      <c r="K17" s="123"/>
    </row>
    <row r="18" spans="1:11" x14ac:dyDescent="0.15">
      <c r="A18" s="44">
        <f t="shared" si="0"/>
        <v>14</v>
      </c>
      <c r="B18" s="45"/>
      <c r="C18" s="46"/>
      <c r="D18" s="45"/>
      <c r="E18" s="46"/>
      <c r="F18" s="47"/>
      <c r="G18" s="45"/>
      <c r="H18" s="48"/>
      <c r="I18" s="49" t="str">
        <f t="shared" si="1"/>
        <v/>
      </c>
      <c r="J18" s="46"/>
      <c r="K18" s="123"/>
    </row>
    <row r="19" spans="1:11" x14ac:dyDescent="0.15">
      <c r="A19" s="44">
        <f t="shared" si="0"/>
        <v>15</v>
      </c>
      <c r="B19" s="45"/>
      <c r="C19" s="46"/>
      <c r="D19" s="45"/>
      <c r="E19" s="46"/>
      <c r="F19" s="47"/>
      <c r="G19" s="45"/>
      <c r="H19" s="48"/>
      <c r="I19" s="49" t="str">
        <f t="shared" si="1"/>
        <v/>
      </c>
      <c r="J19" s="46"/>
      <c r="K19" s="123"/>
    </row>
    <row r="20" spans="1:11" x14ac:dyDescent="0.15">
      <c r="A20" s="44">
        <f t="shared" si="0"/>
        <v>16</v>
      </c>
      <c r="B20" s="45"/>
      <c r="C20" s="46"/>
      <c r="D20" s="45"/>
      <c r="E20" s="46"/>
      <c r="F20" s="47"/>
      <c r="G20" s="45"/>
      <c r="H20" s="48"/>
      <c r="I20" s="49" t="str">
        <f t="shared" si="1"/>
        <v/>
      </c>
      <c r="J20" s="46"/>
      <c r="K20" s="123"/>
    </row>
    <row r="21" spans="1:11" x14ac:dyDescent="0.15">
      <c r="A21" s="44">
        <f t="shared" si="0"/>
        <v>17</v>
      </c>
      <c r="B21" s="45"/>
      <c r="C21" s="46"/>
      <c r="D21" s="45"/>
      <c r="E21" s="46"/>
      <c r="F21" s="47"/>
      <c r="G21" s="45"/>
      <c r="H21" s="48"/>
      <c r="I21" s="49" t="str">
        <f t="shared" si="1"/>
        <v/>
      </c>
      <c r="J21" s="46"/>
      <c r="K21" s="123"/>
    </row>
    <row r="22" spans="1:11" x14ac:dyDescent="0.15">
      <c r="A22" s="44">
        <f t="shared" si="0"/>
        <v>18</v>
      </c>
      <c r="B22" s="45"/>
      <c r="C22" s="46"/>
      <c r="D22" s="45"/>
      <c r="E22" s="46"/>
      <c r="F22" s="47"/>
      <c r="G22" s="45"/>
      <c r="H22" s="48"/>
      <c r="I22" s="49" t="str">
        <f t="shared" si="1"/>
        <v/>
      </c>
      <c r="J22" s="46"/>
      <c r="K22" s="123"/>
    </row>
    <row r="23" spans="1:11" x14ac:dyDescent="0.15">
      <c r="A23" s="44">
        <f t="shared" si="0"/>
        <v>19</v>
      </c>
      <c r="B23" s="45"/>
      <c r="C23" s="46"/>
      <c r="D23" s="45"/>
      <c r="E23" s="46"/>
      <c r="F23" s="47"/>
      <c r="G23" s="45"/>
      <c r="H23" s="48"/>
      <c r="I23" s="49" t="str">
        <f t="shared" si="1"/>
        <v/>
      </c>
      <c r="J23" s="46"/>
      <c r="K23" s="123"/>
    </row>
    <row r="24" spans="1:11" x14ac:dyDescent="0.15">
      <c r="A24" s="44">
        <f t="shared" si="0"/>
        <v>20</v>
      </c>
      <c r="B24" s="45"/>
      <c r="C24" s="46"/>
      <c r="D24" s="45"/>
      <c r="E24" s="46"/>
      <c r="F24" s="47"/>
      <c r="G24" s="45"/>
      <c r="H24" s="48"/>
      <c r="I24" s="49" t="str">
        <f t="shared" si="1"/>
        <v/>
      </c>
      <c r="J24" s="46"/>
      <c r="K24" s="123"/>
    </row>
    <row r="25" spans="1:11" x14ac:dyDescent="0.15">
      <c r="A25" s="44">
        <f t="shared" si="0"/>
        <v>21</v>
      </c>
      <c r="B25" s="45"/>
      <c r="C25" s="46"/>
      <c r="D25" s="45"/>
      <c r="E25" s="46"/>
      <c r="F25" s="47"/>
      <c r="G25" s="45"/>
      <c r="H25" s="48"/>
      <c r="I25" s="49" t="str">
        <f t="shared" si="1"/>
        <v/>
      </c>
      <c r="J25" s="46"/>
      <c r="K25" s="123"/>
    </row>
    <row r="26" spans="1:11" x14ac:dyDescent="0.15">
      <c r="A26" s="44">
        <f t="shared" si="0"/>
        <v>22</v>
      </c>
      <c r="B26" s="45"/>
      <c r="C26" s="46"/>
      <c r="D26" s="45"/>
      <c r="E26" s="46"/>
      <c r="F26" s="47"/>
      <c r="G26" s="45"/>
      <c r="H26" s="48"/>
      <c r="I26" s="49" t="str">
        <f t="shared" si="1"/>
        <v/>
      </c>
      <c r="J26" s="46"/>
      <c r="K26" s="123"/>
    </row>
    <row r="27" spans="1:11" x14ac:dyDescent="0.15">
      <c r="A27" s="44">
        <f t="shared" si="0"/>
        <v>23</v>
      </c>
      <c r="B27" s="45"/>
      <c r="C27" s="46"/>
      <c r="D27" s="45"/>
      <c r="E27" s="46"/>
      <c r="F27" s="47"/>
      <c r="G27" s="45"/>
      <c r="H27" s="48"/>
      <c r="I27" s="49" t="str">
        <f t="shared" si="1"/>
        <v/>
      </c>
      <c r="J27" s="46"/>
      <c r="K27" s="123"/>
    </row>
    <row r="28" spans="1:11" x14ac:dyDescent="0.15">
      <c r="A28" s="44">
        <f t="shared" si="0"/>
        <v>24</v>
      </c>
      <c r="B28" s="45"/>
      <c r="C28" s="46"/>
      <c r="D28" s="45"/>
      <c r="E28" s="46"/>
      <c r="F28" s="47"/>
      <c r="G28" s="45"/>
      <c r="H28" s="48"/>
      <c r="I28" s="49" t="str">
        <f t="shared" si="1"/>
        <v/>
      </c>
      <c r="J28" s="46"/>
      <c r="K28" s="123"/>
    </row>
    <row r="29" spans="1:11" x14ac:dyDescent="0.15">
      <c r="A29" s="44">
        <f t="shared" si="0"/>
        <v>25</v>
      </c>
      <c r="B29" s="45"/>
      <c r="C29" s="46"/>
      <c r="D29" s="45"/>
      <c r="E29" s="46"/>
      <c r="F29" s="47"/>
      <c r="G29" s="45"/>
      <c r="H29" s="48"/>
      <c r="I29" s="49" t="str">
        <f t="shared" si="1"/>
        <v/>
      </c>
      <c r="J29" s="46"/>
      <c r="K29" s="123"/>
    </row>
    <row r="30" spans="1:11" x14ac:dyDescent="0.15">
      <c r="A30" s="44">
        <f t="shared" si="0"/>
        <v>26</v>
      </c>
      <c r="B30" s="45"/>
      <c r="C30" s="46"/>
      <c r="D30" s="45"/>
      <c r="E30" s="46"/>
      <c r="F30" s="47"/>
      <c r="G30" s="45"/>
      <c r="H30" s="48"/>
      <c r="I30" s="49" t="str">
        <f t="shared" si="1"/>
        <v/>
      </c>
      <c r="J30" s="46"/>
      <c r="K30" s="123"/>
    </row>
    <row r="31" spans="1:11" x14ac:dyDescent="0.15">
      <c r="A31" s="44">
        <f t="shared" si="0"/>
        <v>27</v>
      </c>
      <c r="B31" s="45"/>
      <c r="C31" s="46"/>
      <c r="D31" s="45"/>
      <c r="E31" s="46"/>
      <c r="F31" s="47"/>
      <c r="G31" s="45"/>
      <c r="H31" s="48"/>
      <c r="I31" s="49" t="str">
        <f t="shared" si="1"/>
        <v/>
      </c>
      <c r="J31" s="46"/>
      <c r="K31" s="123"/>
    </row>
    <row r="32" spans="1:11" x14ac:dyDescent="0.15">
      <c r="A32" s="44">
        <f t="shared" si="0"/>
        <v>28</v>
      </c>
      <c r="B32" s="45"/>
      <c r="C32" s="46"/>
      <c r="D32" s="45"/>
      <c r="E32" s="46"/>
      <c r="F32" s="47"/>
      <c r="G32" s="45"/>
      <c r="H32" s="48"/>
      <c r="I32" s="49" t="str">
        <f t="shared" si="1"/>
        <v/>
      </c>
      <c r="J32" s="46"/>
      <c r="K32" s="123"/>
    </row>
    <row r="33" spans="1:11" x14ac:dyDescent="0.15">
      <c r="A33" s="44">
        <f t="shared" si="0"/>
        <v>29</v>
      </c>
      <c r="B33" s="45"/>
      <c r="C33" s="46"/>
      <c r="D33" s="45"/>
      <c r="E33" s="46"/>
      <c r="F33" s="47"/>
      <c r="G33" s="45"/>
      <c r="H33" s="48"/>
      <c r="I33" s="49" t="str">
        <f t="shared" si="1"/>
        <v/>
      </c>
      <c r="J33" s="46"/>
      <c r="K33" s="123"/>
    </row>
    <row r="34" spans="1:11" ht="14.25" thickBot="1" x14ac:dyDescent="0.2">
      <c r="A34" s="50">
        <f t="shared" si="0"/>
        <v>30</v>
      </c>
      <c r="B34" s="51"/>
      <c r="C34" s="52"/>
      <c r="D34" s="51"/>
      <c r="E34" s="52"/>
      <c r="F34" s="53"/>
      <c r="G34" s="51"/>
      <c r="H34" s="54"/>
      <c r="I34" s="55" t="str">
        <f t="shared" si="1"/>
        <v/>
      </c>
      <c r="J34" s="52"/>
      <c r="K34" s="124"/>
    </row>
    <row r="35" spans="1:11" x14ac:dyDescent="0.15">
      <c r="A35" s="56"/>
      <c r="B35" s="57"/>
      <c r="C35" s="57"/>
      <c r="D35" s="57"/>
      <c r="E35" s="57"/>
      <c r="F35" s="57"/>
      <c r="G35" s="57"/>
      <c r="H35" s="58"/>
      <c r="I35" s="58"/>
      <c r="J35" s="57"/>
    </row>
  </sheetData>
  <sheetProtection selectLockedCells="1"/>
  <mergeCells count="2">
    <mergeCell ref="A1:C1"/>
    <mergeCell ref="D4:E4"/>
  </mergeCells>
  <phoneticPr fontId="1"/>
  <dataValidations count="3">
    <dataValidation type="whole" operator="greaterThan" allowBlank="1" showInputMessage="1" showErrorMessage="1" sqref="F35:G35" xr:uid="{7D6AAD2F-0AD7-4F6F-9CB9-CDA9E8BA4ED0}">
      <formula1>0</formula1>
    </dataValidation>
    <dataValidation type="whole" operator="greaterThan" allowBlank="1" showInputMessage="1" showErrorMessage="1" errorTitle="入力エラー" error="数値のみ入力してください。" sqref="F5:F34" xr:uid="{4FA2DF5B-5ED1-4353-AE13-300A8F9A5E7F}">
      <formula1>0</formula1>
    </dataValidation>
    <dataValidation operator="greaterThan" allowBlank="1" showInputMessage="1" showErrorMessage="1" sqref="G5:G34" xr:uid="{43FACF2D-4BF8-4C93-9F6F-7AEC72DE0923}"/>
  </dataValidations>
  <pageMargins left="0.7" right="0.7" top="0.75" bottom="0.75" header="0.3" footer="0.3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0_提出書類チェック表</vt:lpstr>
      <vt:lpstr>1_学内団体結成・継続届</vt:lpstr>
      <vt:lpstr>2_部員名簿</vt:lpstr>
      <vt:lpstr>2_部員名簿 (記入例)</vt:lpstr>
      <vt:lpstr>3_活動報告書</vt:lpstr>
      <vt:lpstr>4_収支決算書</vt:lpstr>
      <vt:lpstr>6_誓約書</vt:lpstr>
      <vt:lpstr>7_サークル援助願</vt:lpstr>
      <vt:lpstr>7_サークル援助願 (記入例)</vt:lpstr>
      <vt:lpstr>8_部室使用許可願</vt:lpstr>
      <vt:lpstr>9_要望書</vt:lpstr>
      <vt:lpstr>'0_提出書類チェック表'!Print_Area</vt:lpstr>
      <vt:lpstr>'1_学内団体結成・継続届'!Print_Area</vt:lpstr>
      <vt:lpstr>'2_部員名簿'!Print_Area</vt:lpstr>
      <vt:lpstr>'2_部員名簿 (記入例)'!Print_Area</vt:lpstr>
      <vt:lpstr>'6_誓約書'!Print_Area</vt:lpstr>
      <vt:lpstr>'7_サークル援助願'!Print_Area</vt:lpstr>
      <vt:lpstr>'7_サークル援助願 (記入例)'!Print_Area</vt:lpstr>
      <vt:lpstr>'8_部室使用許可願'!Print_Area</vt:lpstr>
      <vt:lpstr>'9_要望書'!Print_Area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mitgaku33</dc:creator>
  <cp:lastModifiedBy>小川　智也</cp:lastModifiedBy>
  <cp:lastPrinted>2025-04-14T09:26:04Z</cp:lastPrinted>
  <dcterms:created xsi:type="dcterms:W3CDTF">2023-04-27T04:27:22Z</dcterms:created>
  <dcterms:modified xsi:type="dcterms:W3CDTF">2025-04-14T09:44:09Z</dcterms:modified>
</cp:coreProperties>
</file>